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Y:\Systèmes qualité\Système qualité 17065 (certification produits et services)\Agriculture Biologique\Formulaires\Formulaires actifs\"/>
    </mc:Choice>
  </mc:AlternateContent>
  <xr:revisionPtr revIDLastSave="0" documentId="13_ncr:1_{CE9B2E22-B383-41EC-856D-DF84ED9CF7E8}" xr6:coauthVersionLast="47" xr6:coauthVersionMax="47" xr10:uidLastSave="{00000000-0000-0000-0000-000000000000}"/>
  <workbookProtection workbookAlgorithmName="SHA-512" workbookHashValue="F8ydD7YFzrk7CAVFe4cqAfLEcIfMUy9KFDkZCD/8JSnHovhORgGiKzFfOlBXwWmdn3SJliqAz65mMXaKKD3dzQ==" workbookSaltValue="v3JghpNGI4mVx95ix6Nhpw==" workbookSpinCount="100000" lockStructure="1"/>
  <bookViews>
    <workbookView xWindow="-120" yWindow="-120" windowWidth="25440" windowHeight="15270" tabRatio="583" firstSheet="1" activeTab="2" xr2:uid="{00000000-000D-0000-FFFF-FFFF00000000}"/>
  </bookViews>
  <sheets>
    <sheet name="données" sheetId="2" state="hidden" r:id="rId1"/>
    <sheet name="questionnaire" sheetId="1" r:id="rId2"/>
    <sheet name="tableau des productions" sheetId="5" r:id="rId3"/>
    <sheet name="cartouche" sheetId="6" state="hidden" r:id="rId4"/>
    <sheet name="import" sheetId="4" state="hidden" r:id="rId5"/>
  </sheets>
  <definedNames>
    <definedName name="classe">données!$G$2:$G$3</definedName>
    <definedName name="installations">données!$I$2:$I$3</definedName>
    <definedName name="oui">données!$A$2:$A$3</definedName>
    <definedName name="production">données!$E$2:$E$8</definedName>
    <definedName name="vente">données!$C$2:$C$3</definedName>
    <definedName name="x">données!$C$7</definedName>
    <definedName name="_xlnm.Print_Area" localSheetId="1">questionnaire!$B$1:$AD$81</definedName>
    <definedName name="_xlnm.Print_Area" localSheetId="2">'tableau des productions'!$B$1:$H$22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Y48" i="1" l="1"/>
  <c r="U46" i="1" l="1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B9" i="5" l="1"/>
  <c r="Q61" i="1"/>
  <c r="C36" i="1"/>
  <c r="C35" i="1"/>
  <c r="S34" i="1"/>
  <c r="C32" i="1" l="1"/>
  <c r="B78" i="1" l="1"/>
  <c r="J78" i="1" s="1"/>
  <c r="M57" i="1" l="1"/>
  <c r="C51" i="1"/>
  <c r="L62" i="1" l="1"/>
  <c r="C62" i="1" l="1"/>
  <c r="C54" i="1" l="1"/>
  <c r="C57" i="1"/>
</calcChain>
</file>

<file path=xl/sharedStrings.xml><?xml version="1.0" encoding="utf-8"?>
<sst xmlns="http://schemas.openxmlformats.org/spreadsheetml/2006/main" count="108" uniqueCount="93">
  <si>
    <t>oui</t>
  </si>
  <si>
    <t>non</t>
  </si>
  <si>
    <t>1- Identification de l'entreprise à auditer</t>
  </si>
  <si>
    <t>Union / Groupe</t>
  </si>
  <si>
    <t>Adresse 1</t>
  </si>
  <si>
    <t>Adresse 2</t>
  </si>
  <si>
    <t>Code postal</t>
  </si>
  <si>
    <t>Commune</t>
  </si>
  <si>
    <t>Interlocuteur</t>
  </si>
  <si>
    <t xml:space="preserve">Statut juridique </t>
  </si>
  <si>
    <t>N° SIRET</t>
  </si>
  <si>
    <t>Tél. fixe</t>
  </si>
  <si>
    <t>Tél. portable</t>
  </si>
  <si>
    <t>Fax</t>
  </si>
  <si>
    <t>Mail</t>
  </si>
  <si>
    <t>Code NAF</t>
  </si>
  <si>
    <t>PC</t>
  </si>
  <si>
    <t>Votre structure est-elle déjà certifiée par CERTIS ?</t>
  </si>
  <si>
    <t>Production uniquement de produits Bio ou en conversion ?</t>
  </si>
  <si>
    <t>Les productions sont-elles implantées sur plusieurs sites géographiques?</t>
  </si>
  <si>
    <t>Quel mode de vente avez-vous choisi ?</t>
  </si>
  <si>
    <t>vente indirecte</t>
  </si>
  <si>
    <t>vente directe</t>
  </si>
  <si>
    <t>Je certifie que les informations données ci-dessus sont sincères et véridiques.</t>
  </si>
  <si>
    <t>Date :</t>
  </si>
  <si>
    <t>Nom &amp; signature :</t>
  </si>
  <si>
    <t>Cachet de l'entreprise</t>
  </si>
  <si>
    <t>Productions engagées</t>
  </si>
  <si>
    <t>Ce document fait partie intégrante du questionnaire. Le devis sera établi sur la base des informations communiquées ci-dessous</t>
  </si>
  <si>
    <t>Commentaires</t>
  </si>
  <si>
    <t>type de production</t>
  </si>
  <si>
    <t>commentaires</t>
  </si>
  <si>
    <t>Nom usuel</t>
  </si>
  <si>
    <t>Raison sociale</t>
  </si>
  <si>
    <t>Quelle est votre activité dominante en Bio ?</t>
  </si>
  <si>
    <t>Avez-vous mis en place un plan de gestion durable de l'exploitation ?</t>
  </si>
  <si>
    <t>Les aliments / nutriments sont-ils uniquement issus du mode de production biologique ?</t>
  </si>
  <si>
    <t>Allez-vous transformer des produits ?</t>
  </si>
  <si>
    <t>Faites-vous appel à un façonnier (séchage d'algues…) ?</t>
  </si>
  <si>
    <t>Avec combien de fournisseurs Bio (d’aliments…) travaillez-vous ?</t>
  </si>
  <si>
    <r>
      <rPr>
        <i/>
        <vertAlign val="superscript"/>
        <sz val="8"/>
        <color theme="1"/>
        <rFont val="Calibri"/>
        <family val="2"/>
      </rPr>
      <t>(*)</t>
    </r>
    <r>
      <rPr>
        <i/>
        <sz val="8"/>
        <color theme="1"/>
        <rFont val="Calibri"/>
        <family val="2"/>
      </rPr>
      <t xml:space="preserve"> Critères définis dans l’annexe 2 du règlement N° 854/2004</t>
    </r>
  </si>
  <si>
    <t>Installations des cultures</t>
  </si>
  <si>
    <t>Capacité de production
(Tonnes/an)</t>
  </si>
  <si>
    <t>cultures / espèces concernées</t>
  </si>
  <si>
    <t>production</t>
  </si>
  <si>
    <t>qualité eau</t>
  </si>
  <si>
    <t>installations</t>
  </si>
  <si>
    <t>productions d'algues marines</t>
  </si>
  <si>
    <t>classe A</t>
  </si>
  <si>
    <t>ouvertes</t>
  </si>
  <si>
    <t>Pisciculture en eau douce</t>
  </si>
  <si>
    <t>classe B</t>
  </si>
  <si>
    <t>fermées</t>
  </si>
  <si>
    <t>Pisciculture en eau de mer</t>
  </si>
  <si>
    <t>Conchyliculture</t>
  </si>
  <si>
    <t>Autres</t>
  </si>
  <si>
    <t>x</t>
  </si>
  <si>
    <t>Etes-vous déjà certifié Bio (par un autre organisme certificateur) ?</t>
  </si>
  <si>
    <t>détailler dans le tableau des productions</t>
  </si>
  <si>
    <t>En cochant cette case, je reconnais devoir me notifier auprès de l'Agence Bio (http://notification.agencebio.org) pour tout engagement dans la certification en Agriculture Biologique.</t>
  </si>
  <si>
    <t>Merci de compléter ce questionnaire directement sur informatique et nous le retourner par mail en cliquant ici
 - penser à le mettre en pièce jointe</t>
  </si>
  <si>
    <r>
      <rPr>
        <b/>
        <sz val="12"/>
        <rFont val="Calibri"/>
        <family val="2"/>
      </rPr>
      <t>Questionnaire préalable à une certification "Agriculture Biologique"
activité "</t>
    </r>
    <r>
      <rPr>
        <b/>
        <sz val="12"/>
        <color rgb="FFFFFF00"/>
        <rFont val="Calibri"/>
        <family val="2"/>
      </rPr>
      <t>AQUACULTURE</t>
    </r>
    <r>
      <rPr>
        <b/>
        <sz val="12"/>
        <rFont val="Calibri"/>
        <family val="2"/>
      </rPr>
      <t xml:space="preserve">"
</t>
    </r>
    <r>
      <rPr>
        <i/>
        <sz val="11"/>
        <rFont val="Calibri"/>
        <family val="2"/>
      </rPr>
      <t xml:space="preserve">questionnaire à compléter </t>
    </r>
    <r>
      <rPr>
        <b/>
        <i/>
        <u/>
        <sz val="11"/>
        <rFont val="Calibri"/>
        <family val="2"/>
      </rPr>
      <t>informatiquement</t>
    </r>
    <r>
      <rPr>
        <i/>
        <sz val="11"/>
        <rFont val="Calibri"/>
        <family val="2"/>
      </rPr>
      <t xml:space="preserve"> par site à certifier</t>
    </r>
  </si>
  <si>
    <r>
      <rPr>
        <b/>
        <sz val="12"/>
        <rFont val="Calibri"/>
        <family val="2"/>
      </rPr>
      <t>Questionnaire préalable à une certification "Agriculture Biologique"</t>
    </r>
    <r>
      <rPr>
        <b/>
        <sz val="12"/>
        <rFont val="Calibri"/>
        <family val="2"/>
      </rPr>
      <t/>
    </r>
  </si>
  <si>
    <t>CERTIS - Immeuble Le Millepertuis - 3 rue des Orchidées, 35650 LE RHEU</t>
  </si>
  <si>
    <t>Tel : 02 99 60 82 82 - mail : certis@certis.com.fr</t>
  </si>
  <si>
    <t>qualité eau 2</t>
  </si>
  <si>
    <t>bonne qualité écologique et chimique</t>
  </si>
  <si>
    <t>qualité médiocre à moyenne</t>
  </si>
  <si>
    <t>Qualité écologique de l'eau</t>
  </si>
  <si>
    <t>1 &amp; 2</t>
  </si>
  <si>
    <t>Quel est le chiffre d'affaires du dernier exercice comptable ? (en Euro)</t>
  </si>
  <si>
    <t>Quel est le nombre de salariés ?</t>
  </si>
  <si>
    <t>Réalisez vous ou prévoyez vous de réaliser des analyses sur les susbstances interdites en AB?</t>
  </si>
  <si>
    <t>Ces informations sont obligatoires et nécessaires dans le cadre de l'analyse de risque</t>
  </si>
  <si>
    <t>2 - Information sur l'entreprise</t>
  </si>
  <si>
    <t>3 - Certification(s) obtenue(s)</t>
  </si>
  <si>
    <t>4 - Productions à certifier</t>
  </si>
  <si>
    <t>Avez-vous mis en place une étude d’impact sur l’environnement (directive 2011/92/UE) ?</t>
  </si>
  <si>
    <r>
      <t xml:space="preserve">Zones de productions :
qualité de l’eau </t>
    </r>
    <r>
      <rPr>
        <b/>
        <vertAlign val="superscript"/>
        <sz val="9"/>
        <rFont val="Calibri"/>
        <family val="2"/>
      </rPr>
      <t>(*)</t>
    </r>
  </si>
  <si>
    <t>Référence enregistrement</t>
  </si>
  <si>
    <t>Version</t>
  </si>
  <si>
    <r>
      <rPr>
        <b/>
        <sz val="10"/>
        <rFont val="Arial"/>
        <family val="2"/>
      </rPr>
      <t>Rédaction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(Nom et visas)</t>
    </r>
  </si>
  <si>
    <r>
      <rPr>
        <b/>
        <sz val="10"/>
        <rFont val="Arial"/>
        <family val="2"/>
      </rPr>
      <t>Validation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(Nom et visas)</t>
    </r>
  </si>
  <si>
    <t>M.H. RETHO</t>
  </si>
  <si>
    <t>Date d'entrée en vigueur</t>
  </si>
  <si>
    <t>Date de retrait</t>
  </si>
  <si>
    <t>Modifications apportées</t>
  </si>
  <si>
    <t>Diffusion</t>
  </si>
  <si>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Chargé de dossiers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Auditeurs/contrôleurs/Inspecteurs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Personnel administratif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Sous-traitants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Autres (à préciser le cas échéant)
</t>
    </r>
  </si>
  <si>
    <t>Date de diffusion :</t>
  </si>
  <si>
    <t>E01 05 04</t>
  </si>
  <si>
    <t>R. BEDOUET</t>
  </si>
  <si>
    <t>Ajout de la question sur le retrait de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</si>
</sst>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\ &quot;€&quot;"/>
  </numFmts>
  <fonts count="35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rgb="FFFFFF00"/>
      <name val="Calibri"/>
      <family val="2"/>
    </font>
    <font>
      <i/>
      <sz val="8"/>
      <color theme="1"/>
      <name val="Calibri"/>
      <family val="2"/>
    </font>
    <font>
      <i/>
      <vertAlign val="superscript"/>
      <sz val="8"/>
      <color theme="1"/>
      <name val="Calibri"/>
      <family val="2"/>
    </font>
    <font>
      <b/>
      <vertAlign val="superscript"/>
      <sz val="9"/>
      <name val="Calibri"/>
      <family val="2"/>
    </font>
    <font>
      <i/>
      <sz val="9"/>
      <color theme="1"/>
      <name val="Calibri"/>
      <family val="2"/>
    </font>
    <font>
      <u/>
      <sz val="9"/>
      <color theme="10"/>
      <name val="Calibri"/>
      <family val="2"/>
    </font>
    <font>
      <b/>
      <sz val="9"/>
      <color theme="10"/>
      <name val="Calibri"/>
      <family val="2"/>
    </font>
    <font>
      <b/>
      <i/>
      <u/>
      <sz val="11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FF0000"/>
      <name val="Calibri"/>
      <family val="2"/>
    </font>
    <font>
      <b/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/>
    <xf numFmtId="0" fontId="1" fillId="0" borderId="0"/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14" fontId="11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justify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justify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justify" vertical="center" wrapText="1"/>
      <protection locked="0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0" fillId="0" borderId="0" xfId="3" applyAlignment="1" applyProtection="1">
      <alignment vertical="center"/>
      <protection locked="0"/>
    </xf>
    <xf numFmtId="0" fontId="31" fillId="0" borderId="0" xfId="3" applyFont="1" applyAlignment="1" applyProtection="1">
      <alignment vertical="center"/>
      <protection locked="0"/>
    </xf>
    <xf numFmtId="14" fontId="30" fillId="0" borderId="1" xfId="3" applyNumberFormat="1" applyBorder="1" applyAlignment="1" applyProtection="1">
      <alignment horizontal="center" vertical="center"/>
      <protection locked="0"/>
    </xf>
    <xf numFmtId="0" fontId="30" fillId="0" borderId="1" xfId="3" applyBorder="1" applyAlignment="1" applyProtection="1">
      <alignment horizontal="center" vertical="center"/>
      <protection locked="0"/>
    </xf>
    <xf numFmtId="0" fontId="30" fillId="0" borderId="11" xfId="3" applyBorder="1" applyAlignment="1" applyProtection="1">
      <alignment vertical="center"/>
      <protection locked="0"/>
    </xf>
    <xf numFmtId="0" fontId="30" fillId="0" borderId="12" xfId="3" applyBorder="1" applyAlignment="1" applyProtection="1">
      <alignment vertical="center"/>
      <protection locked="0"/>
    </xf>
    <xf numFmtId="0" fontId="11" fillId="4" borderId="17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10" xfId="0" applyNumberFormat="1" applyFont="1" applyBorder="1" applyAlignment="1" applyProtection="1">
      <alignment horizontal="left" vertical="center"/>
      <protection locked="0"/>
    </xf>
    <xf numFmtId="164" fontId="14" fillId="0" borderId="11" xfId="0" applyNumberFormat="1" applyFont="1" applyBorder="1" applyAlignment="1" applyProtection="1">
      <alignment horizontal="left" vertical="center"/>
      <protection locked="0"/>
    </xf>
    <xf numFmtId="164" fontId="14" fillId="0" borderId="12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9" fontId="11" fillId="0" borderId="0" xfId="1" applyFont="1" applyBorder="1" applyAlignment="1" applyProtection="1">
      <alignment horizontal="left" vertical="center"/>
      <protection locked="0"/>
    </xf>
    <xf numFmtId="14" fontId="1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justify" vertical="center"/>
      <protection locked="0"/>
    </xf>
    <xf numFmtId="0" fontId="0" fillId="0" borderId="15" xfId="0" applyBorder="1" applyAlignment="1" applyProtection="1">
      <alignment horizontal="justify" vertical="center"/>
      <protection locked="0"/>
    </xf>
    <xf numFmtId="0" fontId="0" fillId="0" borderId="16" xfId="0" applyBorder="1" applyAlignment="1" applyProtection="1">
      <alignment horizontal="justify" vertical="center"/>
      <protection locked="0"/>
    </xf>
    <xf numFmtId="0" fontId="0" fillId="0" borderId="13" xfId="0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17" xfId="0" applyBorder="1" applyAlignment="1" applyProtection="1">
      <alignment horizontal="justify" vertical="center"/>
      <protection locked="0"/>
    </xf>
    <xf numFmtId="0" fontId="0" fillId="0" borderId="18" xfId="0" applyBorder="1" applyAlignment="1" applyProtection="1">
      <alignment horizontal="justify" vertical="center"/>
      <protection locked="0"/>
    </xf>
    <xf numFmtId="0" fontId="0" fillId="0" borderId="19" xfId="0" applyBorder="1" applyAlignment="1" applyProtection="1">
      <alignment horizontal="justify" vertical="center"/>
      <protection locked="0"/>
    </xf>
    <xf numFmtId="0" fontId="0" fillId="0" borderId="20" xfId="0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 applyProtection="1">
      <alignment horizontal="left" vertical="center"/>
      <protection locked="0"/>
    </xf>
    <xf numFmtId="14" fontId="11" fillId="0" borderId="11" xfId="0" applyNumberFormat="1" applyFont="1" applyBorder="1" applyAlignment="1" applyProtection="1">
      <alignment horizontal="left" vertical="center"/>
      <protection locked="0"/>
    </xf>
    <xf numFmtId="14" fontId="11" fillId="0" borderId="12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3" fillId="0" borderId="14" xfId="2" applyFont="1" applyBorder="1" applyAlignment="1" applyProtection="1">
      <alignment horizontal="center" vertical="center" wrapText="1"/>
    </xf>
    <xf numFmtId="0" fontId="23" fillId="0" borderId="15" xfId="2" applyFont="1" applyBorder="1" applyAlignment="1" applyProtection="1">
      <alignment horizontal="center" vertical="center" wrapText="1"/>
    </xf>
    <xf numFmtId="0" fontId="23" fillId="0" borderId="16" xfId="2" applyFont="1" applyBorder="1" applyAlignment="1" applyProtection="1">
      <alignment horizontal="center" vertical="center" wrapText="1"/>
    </xf>
    <xf numFmtId="0" fontId="23" fillId="0" borderId="18" xfId="2" applyFont="1" applyBorder="1" applyAlignment="1" applyProtection="1">
      <alignment horizontal="center" vertical="center" wrapText="1"/>
    </xf>
    <xf numFmtId="0" fontId="23" fillId="0" borderId="19" xfId="2" applyFont="1" applyBorder="1" applyAlignment="1" applyProtection="1">
      <alignment horizontal="center" vertical="center" wrapText="1"/>
    </xf>
    <xf numFmtId="0" fontId="23" fillId="0" borderId="20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1" fontId="11" fillId="0" borderId="10" xfId="0" applyNumberFormat="1" applyFont="1" applyBorder="1" applyAlignment="1" applyProtection="1">
      <alignment horizontal="left" vertical="center"/>
      <protection locked="0"/>
    </xf>
    <xf numFmtId="1" fontId="11" fillId="0" borderId="11" xfId="0" applyNumberFormat="1" applyFont="1" applyBorder="1" applyAlignment="1" applyProtection="1">
      <alignment horizontal="left" vertical="center"/>
      <protection locked="0"/>
    </xf>
    <xf numFmtId="1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2" fillId="8" borderId="10" xfId="3" applyFont="1" applyFill="1" applyBorder="1" applyAlignment="1" applyProtection="1">
      <alignment horizontal="center" vertical="center" wrapText="1"/>
      <protection locked="0"/>
    </xf>
    <xf numFmtId="0" fontId="32" fillId="8" borderId="12" xfId="3" applyFont="1" applyFill="1" applyBorder="1" applyAlignment="1" applyProtection="1">
      <alignment horizontal="center" vertical="center" wrapText="1"/>
      <protection locked="0"/>
    </xf>
    <xf numFmtId="0" fontId="30" fillId="4" borderId="10" xfId="3" applyFill="1" applyBorder="1" applyAlignment="1" applyProtection="1">
      <alignment horizontal="left" vertical="top" wrapText="1"/>
      <protection locked="0"/>
    </xf>
    <xf numFmtId="0" fontId="30" fillId="4" borderId="11" xfId="3" applyFill="1" applyBorder="1" applyAlignment="1" applyProtection="1">
      <alignment horizontal="left" vertical="top" wrapText="1"/>
      <protection locked="0"/>
    </xf>
    <xf numFmtId="0" fontId="30" fillId="4" borderId="12" xfId="3" applyFill="1" applyBorder="1" applyAlignment="1" applyProtection="1">
      <alignment horizontal="left" vertical="top" wrapText="1"/>
      <protection locked="0"/>
    </xf>
    <xf numFmtId="0" fontId="32" fillId="8" borderId="2" xfId="3" applyFont="1" applyFill="1" applyBorder="1" applyAlignment="1" applyProtection="1">
      <alignment horizontal="center" vertical="center"/>
      <protection locked="0"/>
    </xf>
    <xf numFmtId="0" fontId="32" fillId="8" borderId="4" xfId="3" applyFont="1" applyFill="1" applyBorder="1" applyAlignment="1" applyProtection="1">
      <alignment horizontal="center" vertical="center"/>
      <protection locked="0"/>
    </xf>
    <xf numFmtId="0" fontId="32" fillId="8" borderId="7" xfId="3" applyFont="1" applyFill="1" applyBorder="1" applyAlignment="1" applyProtection="1">
      <alignment horizontal="center" vertical="center"/>
      <protection locked="0"/>
    </xf>
    <xf numFmtId="0" fontId="32" fillId="8" borderId="9" xfId="3" applyFont="1" applyFill="1" applyBorder="1" applyAlignment="1" applyProtection="1">
      <alignment horizontal="center" vertical="center"/>
      <protection locked="0"/>
    </xf>
    <xf numFmtId="0" fontId="30" fillId="0" borderId="10" xfId="3" applyBorder="1" applyAlignment="1" applyProtection="1">
      <alignment horizontal="left" vertical="center" wrapText="1"/>
      <protection locked="0"/>
    </xf>
    <xf numFmtId="0" fontId="30" fillId="0" borderId="11" xfId="3" applyBorder="1" applyAlignment="1" applyProtection="1">
      <alignment horizontal="left" vertical="center" wrapText="1"/>
      <protection locked="0"/>
    </xf>
    <xf numFmtId="0" fontId="30" fillId="0" borderId="12" xfId="3" applyBorder="1" applyAlignment="1" applyProtection="1">
      <alignment horizontal="left" vertical="center" wrapText="1"/>
      <protection locked="0"/>
    </xf>
    <xf numFmtId="0" fontId="30" fillId="0" borderId="10" xfId="3" applyBorder="1" applyAlignment="1" applyProtection="1">
      <alignment vertical="center"/>
      <protection locked="0"/>
    </xf>
    <xf numFmtId="0" fontId="30" fillId="0" borderId="11" xfId="3" applyBorder="1" applyAlignment="1" applyProtection="1">
      <alignment vertical="center"/>
      <protection locked="0"/>
    </xf>
    <xf numFmtId="0" fontId="32" fillId="7" borderId="10" xfId="3" applyFont="1" applyFill="1" applyBorder="1" applyAlignment="1" applyProtection="1">
      <alignment horizontal="center" vertical="center" wrapText="1"/>
      <protection locked="0"/>
    </xf>
    <xf numFmtId="0" fontId="32" fillId="7" borderId="12" xfId="3" applyFont="1" applyFill="1" applyBorder="1" applyAlignment="1" applyProtection="1">
      <alignment horizontal="center" vertical="center" wrapText="1"/>
      <protection locked="0"/>
    </xf>
    <xf numFmtId="0" fontId="32" fillId="4" borderId="10" xfId="3" applyFont="1" applyFill="1" applyBorder="1" applyAlignment="1" applyProtection="1">
      <alignment horizontal="center" vertical="center"/>
      <protection locked="0"/>
    </xf>
    <xf numFmtId="0" fontId="32" fillId="4" borderId="11" xfId="3" applyFont="1" applyFill="1" applyBorder="1" applyAlignment="1" applyProtection="1">
      <alignment horizontal="center" vertical="center"/>
      <protection locked="0"/>
    </xf>
    <xf numFmtId="0" fontId="32" fillId="4" borderId="12" xfId="3" applyFont="1" applyFill="1" applyBorder="1" applyAlignment="1" applyProtection="1">
      <alignment horizontal="center" vertical="center"/>
      <protection locked="0"/>
    </xf>
    <xf numFmtId="0" fontId="32" fillId="7" borderId="10" xfId="3" applyFont="1" applyFill="1" applyBorder="1" applyAlignment="1" applyProtection="1">
      <alignment horizontal="center" vertical="center"/>
      <protection locked="0"/>
    </xf>
    <xf numFmtId="0" fontId="32" fillId="7" borderId="12" xfId="3" applyFont="1" applyFill="1" applyBorder="1" applyAlignment="1" applyProtection="1">
      <alignment horizontal="center" vertical="center"/>
      <protection locked="0"/>
    </xf>
    <xf numFmtId="0" fontId="30" fillId="4" borderId="10" xfId="3" applyFill="1" applyBorder="1" applyAlignment="1" applyProtection="1">
      <alignment horizontal="center" vertical="center"/>
      <protection locked="0"/>
    </xf>
    <xf numFmtId="0" fontId="30" fillId="4" borderId="11" xfId="3" applyFill="1" applyBorder="1" applyAlignment="1" applyProtection="1">
      <alignment horizontal="center" vertical="center"/>
      <protection locked="0"/>
    </xf>
    <xf numFmtId="0" fontId="30" fillId="4" borderId="12" xfId="3" applyFill="1" applyBorder="1" applyAlignment="1" applyProtection="1">
      <alignment horizontal="center" vertical="center"/>
      <protection locked="0"/>
    </xf>
    <xf numFmtId="0" fontId="30" fillId="8" borderId="2" xfId="3" applyFill="1" applyBorder="1" applyAlignment="1" applyProtection="1">
      <alignment horizontal="center" vertical="top" wrapText="1"/>
      <protection locked="0"/>
    </xf>
    <xf numFmtId="0" fontId="30" fillId="8" borderId="4" xfId="3" applyFill="1" applyBorder="1" applyAlignment="1" applyProtection="1">
      <alignment horizontal="center" vertical="top" wrapText="1"/>
      <protection locked="0"/>
    </xf>
    <xf numFmtId="0" fontId="30" fillId="8" borderId="7" xfId="3" applyFill="1" applyBorder="1" applyAlignment="1" applyProtection="1">
      <alignment horizontal="center" vertical="top" wrapText="1"/>
      <protection locked="0"/>
    </xf>
    <xf numFmtId="0" fontId="30" fillId="8" borderId="9" xfId="3" applyFill="1" applyBorder="1" applyAlignment="1" applyProtection="1">
      <alignment horizontal="center" vertical="top" wrapText="1"/>
      <protection locked="0"/>
    </xf>
    <xf numFmtId="0" fontId="30" fillId="0" borderId="2" xfId="3" applyBorder="1" applyAlignment="1" applyProtection="1">
      <alignment horizontal="center" vertical="top" wrapText="1"/>
      <protection locked="0"/>
    </xf>
    <xf numFmtId="0" fontId="30" fillId="0" borderId="3" xfId="3" applyBorder="1" applyAlignment="1" applyProtection="1">
      <alignment horizontal="center" vertical="top" wrapText="1"/>
      <protection locked="0"/>
    </xf>
    <xf numFmtId="0" fontId="30" fillId="0" borderId="4" xfId="3" applyBorder="1" applyAlignment="1" applyProtection="1">
      <alignment horizontal="center" vertical="top" wrapText="1"/>
      <protection locked="0"/>
    </xf>
    <xf numFmtId="0" fontId="30" fillId="0" borderId="7" xfId="3" applyBorder="1" applyAlignment="1" applyProtection="1">
      <alignment horizontal="center" vertical="top" wrapText="1"/>
      <protection locked="0"/>
    </xf>
    <xf numFmtId="0" fontId="30" fillId="0" borderId="8" xfId="3" applyBorder="1" applyAlignment="1" applyProtection="1">
      <alignment horizontal="center" vertical="top" wrapText="1"/>
      <protection locked="0"/>
    </xf>
    <xf numFmtId="0" fontId="30" fillId="0" borderId="9" xfId="3" applyBorder="1" applyAlignment="1" applyProtection="1">
      <alignment horizontal="center" vertical="top" wrapText="1"/>
      <protection locked="0"/>
    </xf>
    <xf numFmtId="0" fontId="30" fillId="0" borderId="2" xfId="3" applyBorder="1" applyAlignment="1" applyProtection="1">
      <alignment horizontal="left" vertical="top" wrapText="1"/>
      <protection locked="0"/>
    </xf>
    <xf numFmtId="0" fontId="30" fillId="0" borderId="4" xfId="3" applyBorder="1" applyAlignment="1" applyProtection="1">
      <alignment horizontal="left" vertical="top" wrapText="1"/>
      <protection locked="0"/>
    </xf>
    <xf numFmtId="0" fontId="30" fillId="0" borderId="7" xfId="3" applyBorder="1" applyAlignment="1" applyProtection="1">
      <alignment horizontal="left" vertical="top" wrapText="1"/>
      <protection locked="0"/>
    </xf>
    <xf numFmtId="0" fontId="30" fillId="0" borderId="9" xfId="3" applyBorder="1" applyAlignment="1" applyProtection="1">
      <alignment horizontal="left" vertical="top" wrapText="1"/>
      <protection locked="0"/>
    </xf>
    <xf numFmtId="16" fontId="27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</cellXfs>
  <cellStyles count="5">
    <cellStyle name="Lien hypertexte" xfId="2" builtinId="8"/>
    <cellStyle name="Normal" xfId="0" builtinId="0"/>
    <cellStyle name="Normal 2" xfId="4" xr:uid="{2E19C45A-19B7-4848-BA98-427E345E441A}"/>
    <cellStyle name="Normal_EUREPGAP_CL_IFA-AF_Final V3-Mar07_010307-unprotected orig.xls" xfId="3" xr:uid="{684B441A-7EF2-4E5F-87E2-865B8B93D0D1}"/>
    <cellStyle name="Pourcentage" xfId="1" builtinId="5"/>
  </cellStyles>
  <dxfs count="37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3</xdr:col>
      <xdr:colOff>200025</xdr:colOff>
      <xdr:row>4</xdr:row>
      <xdr:rowOff>19050</xdr:rowOff>
    </xdr:to>
    <xdr:pic>
      <xdr:nvPicPr>
        <xdr:cNvPr id="2" name="Image 2" descr="certis (petit)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81803</xdr:colOff>
      <xdr:row>0</xdr:row>
      <xdr:rowOff>0</xdr:rowOff>
    </xdr:from>
    <xdr:to>
      <xdr:col>29</xdr:col>
      <xdr:colOff>168155</xdr:colOff>
      <xdr:row>3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928" y="0"/>
          <a:ext cx="80072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638175" cy="600075"/>
    <xdr:pic>
      <xdr:nvPicPr>
        <xdr:cNvPr id="2" name="Image 2" descr="certis (petit)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828675</xdr:colOff>
      <xdr:row>0</xdr:row>
      <xdr:rowOff>0</xdr:rowOff>
    </xdr:from>
    <xdr:ext cx="800727" cy="5334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800727" cy="53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rtis@certis.com.fr?subject=Questionnaire%20AB%20Producteu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K7"/>
  <sheetViews>
    <sheetView workbookViewId="0">
      <selection activeCell="K3" sqref="K3"/>
    </sheetView>
  </sheetViews>
  <sheetFormatPr baseColWidth="10" defaultColWidth="12" defaultRowHeight="12" x14ac:dyDescent="0.2"/>
  <cols>
    <col min="1" max="1" width="10.5" style="1" customWidth="1"/>
    <col min="2" max="2" width="12" style="1"/>
    <col min="3" max="3" width="14.83203125" style="1" bestFit="1" customWidth="1"/>
    <col min="4" max="4" width="7.6640625" style="1" customWidth="1"/>
    <col min="5" max="5" width="28.83203125" style="1" bestFit="1" customWidth="1"/>
    <col min="6" max="8" width="12" style="1"/>
    <col min="9" max="9" width="13" style="1" bestFit="1" customWidth="1"/>
    <col min="10" max="10" width="12" style="1"/>
    <col min="11" max="11" width="32.33203125" style="1" customWidth="1"/>
    <col min="12" max="16384" width="12" style="1"/>
  </cols>
  <sheetData>
    <row r="1" spans="1:11" x14ac:dyDescent="0.2">
      <c r="E1" s="26" t="s">
        <v>44</v>
      </c>
      <c r="G1" s="26" t="s">
        <v>45</v>
      </c>
      <c r="I1" s="26" t="s">
        <v>46</v>
      </c>
      <c r="K1" s="45" t="s">
        <v>65</v>
      </c>
    </row>
    <row r="2" spans="1:11" ht="24" x14ac:dyDescent="0.2">
      <c r="A2" s="2" t="s">
        <v>0</v>
      </c>
      <c r="C2" s="1" t="s">
        <v>22</v>
      </c>
      <c r="E2" s="2" t="s">
        <v>47</v>
      </c>
      <c r="G2" s="2" t="s">
        <v>48</v>
      </c>
      <c r="I2" s="2" t="s">
        <v>49</v>
      </c>
      <c r="K2" s="46" t="s">
        <v>66</v>
      </c>
    </row>
    <row r="3" spans="1:11" x14ac:dyDescent="0.2">
      <c r="A3" s="2" t="s">
        <v>1</v>
      </c>
      <c r="C3" s="1" t="s">
        <v>21</v>
      </c>
      <c r="E3" s="2" t="s">
        <v>50</v>
      </c>
      <c r="G3" s="2" t="s">
        <v>51</v>
      </c>
      <c r="I3" s="2" t="s">
        <v>52</v>
      </c>
      <c r="K3" s="47" t="s">
        <v>67</v>
      </c>
    </row>
    <row r="4" spans="1:11" x14ac:dyDescent="0.2">
      <c r="A4" s="2" t="s">
        <v>16</v>
      </c>
      <c r="E4" s="2" t="s">
        <v>53</v>
      </c>
    </row>
    <row r="5" spans="1:11" x14ac:dyDescent="0.2">
      <c r="A5" s="2"/>
      <c r="E5" s="2" t="s">
        <v>54</v>
      </c>
    </row>
    <row r="6" spans="1:11" x14ac:dyDescent="0.2">
      <c r="E6" s="2" t="s">
        <v>55</v>
      </c>
    </row>
    <row r="7" spans="1:11" x14ac:dyDescent="0.2">
      <c r="C7" s="1" t="s">
        <v>56</v>
      </c>
      <c r="E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92D050"/>
    <pageSetUpPr fitToPage="1"/>
  </sheetPr>
  <dimension ref="B1:AD82"/>
  <sheetViews>
    <sheetView showGridLines="0" zoomScale="115" zoomScaleNormal="115" workbookViewId="0">
      <pane ySplit="6" topLeftCell="A7" activePane="bottomLeft" state="frozenSplit"/>
      <selection activeCell="B9" sqref="B9:O9"/>
      <selection pane="bottomLeft" activeCell="B9" sqref="B9:O9"/>
    </sheetView>
  </sheetViews>
  <sheetFormatPr baseColWidth="10" defaultColWidth="4.1640625" defaultRowHeight="12" x14ac:dyDescent="0.2"/>
  <cols>
    <col min="1" max="16384" width="4.1640625" style="4"/>
  </cols>
  <sheetData>
    <row r="1" spans="2:30" x14ac:dyDescent="0.2">
      <c r="B1" s="3"/>
      <c r="C1" s="3"/>
      <c r="D1" s="3"/>
      <c r="E1" s="76" t="s">
        <v>61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3"/>
      <c r="AB1" s="3"/>
      <c r="AC1" s="3"/>
      <c r="AD1" s="3"/>
    </row>
    <row r="2" spans="2:30" x14ac:dyDescent="0.2">
      <c r="B2" s="3"/>
      <c r="C2" s="3"/>
      <c r="D2" s="3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  <c r="AA2" s="3"/>
      <c r="AB2" s="3"/>
      <c r="AC2" s="3"/>
      <c r="AD2" s="3"/>
    </row>
    <row r="3" spans="2:30" x14ac:dyDescent="0.2">
      <c r="B3" s="3"/>
      <c r="C3" s="3"/>
      <c r="D3" s="3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A3" s="3"/>
      <c r="AB3" s="3"/>
      <c r="AC3" s="3"/>
      <c r="AD3" s="3"/>
    </row>
    <row r="4" spans="2:30" x14ac:dyDescent="0.2">
      <c r="B4" s="3"/>
      <c r="C4" s="3"/>
      <c r="D4" s="3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A4" s="3"/>
      <c r="AB4" s="3"/>
      <c r="AC4" s="3"/>
      <c r="AD4" s="3"/>
    </row>
    <row r="5" spans="2:30" x14ac:dyDescent="0.2">
      <c r="B5" s="3"/>
      <c r="C5" s="3"/>
      <c r="D5" s="3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A5" s="3"/>
      <c r="AB5" s="3"/>
      <c r="AC5" s="3"/>
      <c r="AD5" s="3"/>
    </row>
    <row r="6" spans="2:30" ht="6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 thickBot="1" x14ac:dyDescent="0.25">
      <c r="B7" s="92" t="s">
        <v>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2:30" ht="6" customHeight="1" x14ac:dyDescent="0.2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</row>
    <row r="9" spans="2:30" ht="18.75" customHeight="1" x14ac:dyDescent="0.2">
      <c r="B9" s="85" t="s">
        <v>32</v>
      </c>
      <c r="C9" s="86"/>
      <c r="D9" s="86"/>
      <c r="E9" s="86"/>
      <c r="F9" s="90"/>
      <c r="G9" s="90"/>
      <c r="H9" s="90"/>
      <c r="I9" s="90"/>
      <c r="J9" s="90"/>
      <c r="K9" s="90"/>
      <c r="L9" s="90"/>
      <c r="M9" s="90"/>
      <c r="N9" s="90"/>
      <c r="O9" s="90"/>
      <c r="P9" s="86" t="s">
        <v>9</v>
      </c>
      <c r="Q9" s="86"/>
      <c r="R9" s="86"/>
      <c r="S9" s="86"/>
      <c r="T9" s="91"/>
      <c r="U9" s="91"/>
      <c r="V9" s="91"/>
      <c r="W9" s="91"/>
      <c r="X9" s="91"/>
      <c r="Y9" s="91"/>
      <c r="Z9" s="91"/>
      <c r="AA9" s="91"/>
      <c r="AB9" s="91"/>
      <c r="AC9" s="91"/>
      <c r="AD9" s="7"/>
    </row>
    <row r="10" spans="2:30" ht="18.75" customHeight="1" x14ac:dyDescent="0.2">
      <c r="B10" s="85" t="s">
        <v>33</v>
      </c>
      <c r="C10" s="86"/>
      <c r="D10" s="86"/>
      <c r="E10" s="86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86" t="s">
        <v>10</v>
      </c>
      <c r="Q10" s="86"/>
      <c r="R10" s="86"/>
      <c r="S10" s="86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7"/>
    </row>
    <row r="11" spans="2:30" ht="18.75" customHeight="1" x14ac:dyDescent="0.2">
      <c r="B11" s="85" t="s">
        <v>3</v>
      </c>
      <c r="C11" s="86"/>
      <c r="D11" s="86"/>
      <c r="E11" s="8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86" t="s">
        <v>15</v>
      </c>
      <c r="Q11" s="86"/>
      <c r="R11" s="86"/>
      <c r="S11" s="86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7"/>
    </row>
    <row r="12" spans="2:30" ht="18.75" customHeight="1" x14ac:dyDescent="0.2">
      <c r="B12" s="85" t="s">
        <v>4</v>
      </c>
      <c r="C12" s="86"/>
      <c r="D12" s="86"/>
      <c r="E12" s="86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6" t="s">
        <v>11</v>
      </c>
      <c r="Q12" s="86"/>
      <c r="R12" s="86"/>
      <c r="S12" s="86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7"/>
    </row>
    <row r="13" spans="2:30" ht="18.75" customHeight="1" x14ac:dyDescent="0.2">
      <c r="B13" s="85" t="s">
        <v>5</v>
      </c>
      <c r="C13" s="86"/>
      <c r="D13" s="86"/>
      <c r="E13" s="86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6" t="s">
        <v>12</v>
      </c>
      <c r="Q13" s="86"/>
      <c r="R13" s="86"/>
      <c r="S13" s="86"/>
      <c r="T13" s="87"/>
      <c r="U13" s="88"/>
      <c r="V13" s="88"/>
      <c r="W13" s="88"/>
      <c r="X13" s="88"/>
      <c r="Y13" s="88"/>
      <c r="Z13" s="88"/>
      <c r="AA13" s="88"/>
      <c r="AB13" s="88"/>
      <c r="AC13" s="89"/>
      <c r="AD13" s="7"/>
    </row>
    <row r="14" spans="2:30" ht="18.75" customHeight="1" x14ac:dyDescent="0.2">
      <c r="B14" s="85" t="s">
        <v>6</v>
      </c>
      <c r="C14" s="86"/>
      <c r="D14" s="86"/>
      <c r="E14" s="86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86" t="s">
        <v>13</v>
      </c>
      <c r="Q14" s="86"/>
      <c r="R14" s="86"/>
      <c r="S14" s="86"/>
      <c r="T14" s="87"/>
      <c r="U14" s="88"/>
      <c r="V14" s="88"/>
      <c r="W14" s="88"/>
      <c r="X14" s="88"/>
      <c r="Y14" s="88"/>
      <c r="Z14" s="88"/>
      <c r="AA14" s="88"/>
      <c r="AB14" s="88"/>
      <c r="AC14" s="89"/>
      <c r="AD14" s="7"/>
    </row>
    <row r="15" spans="2:30" ht="18.75" customHeight="1" x14ac:dyDescent="0.2">
      <c r="B15" s="85" t="s">
        <v>7</v>
      </c>
      <c r="C15" s="86"/>
      <c r="D15" s="86"/>
      <c r="E15" s="8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6" t="s">
        <v>14</v>
      </c>
      <c r="Q15" s="86"/>
      <c r="R15" s="86"/>
      <c r="S15" s="86"/>
      <c r="T15" s="96"/>
      <c r="U15" s="97"/>
      <c r="V15" s="97"/>
      <c r="W15" s="97"/>
      <c r="X15" s="97"/>
      <c r="Y15" s="97"/>
      <c r="Z15" s="97"/>
      <c r="AA15" s="97"/>
      <c r="AB15" s="97"/>
      <c r="AC15" s="98"/>
      <c r="AD15" s="7"/>
    </row>
    <row r="16" spans="2:30" ht="18.75" customHeight="1" x14ac:dyDescent="0.2">
      <c r="B16" s="85" t="s">
        <v>8</v>
      </c>
      <c r="C16" s="86"/>
      <c r="D16" s="86"/>
      <c r="E16" s="86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86"/>
      <c r="Q16" s="86"/>
      <c r="R16" s="86"/>
      <c r="S16" s="86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7"/>
    </row>
    <row r="17" spans="2:30" ht="6" customHeight="1" thickBot="1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</row>
    <row r="18" spans="2:30" ht="6" customHeight="1" thickBo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2.75" thickBot="1" x14ac:dyDescent="0.25">
      <c r="B19" s="100" t="s">
        <v>74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</row>
    <row r="20" spans="2:30" ht="6" customHeight="1" x14ac:dyDescent="0.2"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6"/>
    </row>
    <row r="21" spans="2:30" x14ac:dyDescent="0.2">
      <c r="B21" s="15"/>
      <c r="C21" s="20" t="s">
        <v>70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"/>
      <c r="S21" s="3"/>
      <c r="T21" s="3"/>
      <c r="U21" s="3"/>
      <c r="V21" s="3"/>
      <c r="W21" s="3"/>
      <c r="X21" s="3"/>
      <c r="Y21" s="3"/>
      <c r="Z21" s="3"/>
      <c r="AA21" s="103"/>
      <c r="AB21" s="103"/>
      <c r="AC21" s="103"/>
      <c r="AD21" s="16"/>
    </row>
    <row r="22" spans="2:30" ht="6" customHeight="1" x14ac:dyDescent="0.2"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6"/>
    </row>
    <row r="23" spans="2:30" x14ac:dyDescent="0.2">
      <c r="B23" s="15"/>
      <c r="C23" s="20" t="s">
        <v>71</v>
      </c>
      <c r="D23" s="20"/>
      <c r="E23" s="20"/>
      <c r="F23" s="20"/>
      <c r="G23" s="20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104"/>
      <c r="AB23" s="104"/>
      <c r="AC23" s="104"/>
      <c r="AD23" s="16"/>
    </row>
    <row r="24" spans="2:30" ht="3.75" customHeight="1" x14ac:dyDescent="0.2">
      <c r="B24" s="15"/>
      <c r="C24" s="20"/>
      <c r="D24" s="20"/>
      <c r="E24" s="20"/>
      <c r="F24" s="20"/>
      <c r="G24" s="2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4"/>
      <c r="T24" s="54"/>
      <c r="U24" s="54"/>
      <c r="V24" s="53"/>
      <c r="W24" s="53"/>
      <c r="X24" s="53"/>
      <c r="Y24" s="53"/>
      <c r="Z24" s="53"/>
      <c r="AA24" s="53"/>
      <c r="AB24" s="53"/>
      <c r="AC24" s="53"/>
      <c r="AD24" s="16"/>
    </row>
    <row r="25" spans="2:30" ht="12" customHeight="1" x14ac:dyDescent="0.2">
      <c r="B25" s="15"/>
      <c r="C25" s="105" t="s">
        <v>72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106"/>
      <c r="AC25" s="106"/>
      <c r="AD25" s="16"/>
    </row>
    <row r="26" spans="2:30" ht="14.25" customHeight="1" thickBot="1" x14ac:dyDescent="0.25">
      <c r="B26" s="113" t="s">
        <v>73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</row>
    <row r="27" spans="2:30" ht="6.75" customHeight="1" thickBot="1" x14ac:dyDescent="0.2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</row>
    <row r="28" spans="2:30" ht="15.75" customHeight="1" thickBot="1" x14ac:dyDescent="0.25">
      <c r="B28" s="100" t="s">
        <v>75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2"/>
    </row>
    <row r="29" spans="2:30" ht="6" customHeight="1" x14ac:dyDescent="0.2"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6"/>
    </row>
    <row r="30" spans="2:30" x14ac:dyDescent="0.2">
      <c r="B30" s="1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6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6"/>
    </row>
    <row r="31" spans="2:30" ht="6" customHeight="1" x14ac:dyDescent="0.2"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6"/>
    </row>
    <row r="32" spans="2:30" x14ac:dyDescent="0.2">
      <c r="B32" s="15"/>
      <c r="C32" s="65" t="str">
        <f>IF(O30="oui","Quelle(s) démarche(s) ?","")</f>
        <v/>
      </c>
      <c r="D32" s="65"/>
      <c r="E32" s="65"/>
      <c r="F32" s="65"/>
      <c r="G32" s="65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16"/>
    </row>
    <row r="33" spans="2:30" x14ac:dyDescent="0.2"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6"/>
    </row>
    <row r="34" spans="2:30" ht="12" customHeight="1" x14ac:dyDescent="0.2">
      <c r="B34" s="15"/>
      <c r="C34" s="65" t="s">
        <v>57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67"/>
      <c r="S34" s="72" t="str">
        <f>IF(Q34="oui","en cas de changement d'organisme certificateur, il sera nécessaire de résilier votre contrat actuel.","")</f>
        <v/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16"/>
    </row>
    <row r="35" spans="2:30" x14ac:dyDescent="0.2">
      <c r="B35" s="15"/>
      <c r="C35" s="65" t="str">
        <f>IF(Q34="oui","Avec quel organisme ?","")</f>
        <v/>
      </c>
      <c r="D35" s="65"/>
      <c r="E35" s="65"/>
      <c r="F35" s="65"/>
      <c r="G35" s="65"/>
      <c r="H35" s="6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6"/>
    </row>
    <row r="36" spans="2:30" x14ac:dyDescent="0.2">
      <c r="B36" s="15"/>
      <c r="C36" s="65" t="str">
        <f>IF(Q34="oui","jusqu'à quelle date êtes-vous engagés ?",IF(Q34="non","Date de début envisagée ?",""))</f>
        <v/>
      </c>
      <c r="D36" s="65"/>
      <c r="E36" s="65"/>
      <c r="F36" s="65"/>
      <c r="G36" s="65"/>
      <c r="H36" s="65"/>
      <c r="I36" s="65"/>
      <c r="J36" s="65"/>
      <c r="K36" s="65"/>
      <c r="L36" s="109"/>
      <c r="M36" s="109"/>
      <c r="N36" s="109"/>
      <c r="O36" s="109"/>
      <c r="P36" s="109"/>
      <c r="Q36" s="109"/>
      <c r="R36" s="109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16"/>
    </row>
    <row r="37" spans="2:30" x14ac:dyDescent="0.2">
      <c r="B37" s="15"/>
      <c r="C37" s="20" t="str">
        <f>IF(O30&lt;&gt;"","Avez-vous eu un retrait complet de certification en Agriculture Biologique durant les 12 derniers mois?","")</f>
        <v/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5"/>
      <c r="AC37" s="75"/>
      <c r="AD37" s="64"/>
    </row>
    <row r="38" spans="2:30" ht="6" customHeight="1" thickBot="1" x14ac:dyDescent="0.2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</row>
    <row r="39" spans="2:30" ht="6" customHeight="1" thickBo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 thickBot="1" x14ac:dyDescent="0.25">
      <c r="B40" s="100" t="s">
        <v>76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2"/>
    </row>
    <row r="41" spans="2:30" ht="6" customHeight="1" x14ac:dyDescent="0.2"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6"/>
    </row>
    <row r="42" spans="2:30" x14ac:dyDescent="0.2">
      <c r="B42" s="15"/>
      <c r="C42" s="65" t="s">
        <v>18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9"/>
      <c r="Q42" s="70"/>
      <c r="R42" s="71"/>
      <c r="S42" s="110" t="s">
        <v>58</v>
      </c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6"/>
    </row>
    <row r="43" spans="2:30" ht="6" customHeight="1" x14ac:dyDescent="0.2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6"/>
    </row>
    <row r="44" spans="2:30" x14ac:dyDescent="0.2">
      <c r="B44" s="15"/>
      <c r="C44" s="65" t="s">
        <v>34</v>
      </c>
      <c r="D44" s="65"/>
      <c r="E44" s="65"/>
      <c r="F44" s="65"/>
      <c r="G44" s="65"/>
      <c r="H44" s="65"/>
      <c r="I44" s="65"/>
      <c r="J44" s="65"/>
      <c r="K44" s="65"/>
      <c r="L44" s="65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  <c r="AD44" s="16"/>
    </row>
    <row r="45" spans="2:30" ht="6" customHeight="1" x14ac:dyDescent="0.2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6"/>
    </row>
    <row r="46" spans="2:30" x14ac:dyDescent="0.2">
      <c r="B46" s="15"/>
      <c r="C46" s="107" t="s">
        <v>35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69"/>
      <c r="S46" s="70"/>
      <c r="T46" s="71"/>
      <c r="U46" s="111" t="str">
        <f>IF(R46="non","Attention : obligatoire pour la certification","")</f>
        <v/>
      </c>
      <c r="V46" s="111"/>
      <c r="W46" s="111"/>
      <c r="X46" s="111"/>
      <c r="Y46" s="111"/>
      <c r="Z46" s="111"/>
      <c r="AA46" s="111"/>
      <c r="AB46" s="111"/>
      <c r="AC46" s="111"/>
      <c r="AD46" s="112"/>
    </row>
    <row r="47" spans="2:30" ht="6" customHeight="1" x14ac:dyDescent="0.2"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6"/>
    </row>
    <row r="48" spans="2:30" ht="12.75" customHeight="1" x14ac:dyDescent="0.2">
      <c r="B48" s="15"/>
      <c r="C48" s="74" t="s">
        <v>77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69"/>
      <c r="W48" s="70"/>
      <c r="X48" s="71"/>
      <c r="Y48" s="72" t="str">
        <f>IF(V48="non","Attention : obligatoire  si plus de 20 T par an","")</f>
        <v/>
      </c>
      <c r="Z48" s="72"/>
      <c r="AA48" s="72"/>
      <c r="AB48" s="72"/>
      <c r="AC48" s="72"/>
      <c r="AD48" s="73"/>
    </row>
    <row r="49" spans="2:30" ht="6" customHeight="1" x14ac:dyDescent="0.2"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72"/>
      <c r="Z49" s="72"/>
      <c r="AA49" s="72"/>
      <c r="AB49" s="72"/>
      <c r="AC49" s="72"/>
      <c r="AD49" s="73"/>
    </row>
    <row r="50" spans="2:30" x14ac:dyDescent="0.2">
      <c r="B50" s="15"/>
      <c r="C50" s="65" t="s">
        <v>36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9"/>
      <c r="W50" s="70"/>
      <c r="X50" s="71"/>
      <c r="Y50" s="21"/>
      <c r="Z50" s="21"/>
      <c r="AA50" s="21"/>
      <c r="AB50" s="21"/>
      <c r="AC50" s="21"/>
      <c r="AD50" s="16"/>
    </row>
    <row r="51" spans="2:30" x14ac:dyDescent="0.2">
      <c r="B51" s="15"/>
      <c r="C51" s="65" t="str">
        <f>IF(V50="non","Quelle est la proportion d’aliment / nutriment en conversion par rapport à la ration totale ?","")</f>
        <v/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108"/>
      <c r="W51" s="108"/>
      <c r="X51" s="108"/>
      <c r="Y51" s="21"/>
      <c r="Z51" s="21"/>
      <c r="AA51" s="21"/>
      <c r="AB51" s="21"/>
      <c r="AC51" s="21"/>
      <c r="AD51" s="16"/>
    </row>
    <row r="52" spans="2:30" ht="6" customHeight="1" x14ac:dyDescent="0.2"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6"/>
    </row>
    <row r="53" spans="2:30" x14ac:dyDescent="0.2">
      <c r="B53" s="15"/>
      <c r="C53" s="65" t="s">
        <v>19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9"/>
      <c r="T53" s="70"/>
      <c r="U53" s="71"/>
      <c r="V53" s="3"/>
      <c r="W53" s="3"/>
      <c r="X53" s="3"/>
      <c r="Y53" s="3"/>
      <c r="Z53" s="3"/>
      <c r="AA53" s="3"/>
      <c r="AB53" s="3"/>
      <c r="AC53" s="3"/>
      <c r="AD53" s="16"/>
    </row>
    <row r="54" spans="2:30" x14ac:dyDescent="0.2">
      <c r="B54" s="15"/>
      <c r="C54" s="65" t="str">
        <f>IF(S53="oui","Quelle est la distance du site le plus éloigné par rapport au site principal ?","")</f>
        <v/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8"/>
      <c r="T54" s="68"/>
      <c r="U54" s="68"/>
      <c r="V54" s="3"/>
      <c r="W54" s="3"/>
      <c r="X54" s="3"/>
      <c r="Y54" s="3"/>
      <c r="Z54" s="3"/>
      <c r="AA54" s="3"/>
      <c r="AB54" s="3"/>
      <c r="AC54" s="3"/>
      <c r="AD54" s="16"/>
    </row>
    <row r="55" spans="2:30" ht="6" customHeight="1" x14ac:dyDescent="0.2"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16"/>
    </row>
    <row r="56" spans="2:30" x14ac:dyDescent="0.2">
      <c r="B56" s="15"/>
      <c r="C56" s="65" t="s">
        <v>37</v>
      </c>
      <c r="D56" s="65"/>
      <c r="E56" s="65"/>
      <c r="F56" s="65"/>
      <c r="G56" s="65"/>
      <c r="H56" s="65"/>
      <c r="I56" s="65"/>
      <c r="J56" s="65"/>
      <c r="K56" s="69"/>
      <c r="L56" s="70"/>
      <c r="M56" s="71"/>
      <c r="N56" s="2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6"/>
    </row>
    <row r="57" spans="2:30" x14ac:dyDescent="0.2">
      <c r="B57" s="15"/>
      <c r="C57" s="65" t="str">
        <f>IF(K56="oui","Combien de produits ?","")</f>
        <v/>
      </c>
      <c r="D57" s="65"/>
      <c r="E57" s="65"/>
      <c r="F57" s="65"/>
      <c r="G57" s="65"/>
      <c r="H57" s="65"/>
      <c r="I57" s="147"/>
      <c r="J57" s="147"/>
      <c r="K57" s="147"/>
      <c r="L57" s="3"/>
      <c r="M57" s="65" t="str">
        <f>IF(K56="oui","Lesquels ?","")</f>
        <v/>
      </c>
      <c r="N57" s="65"/>
      <c r="O57" s="65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6"/>
    </row>
    <row r="58" spans="2:30" ht="6" customHeight="1" x14ac:dyDescent="0.2">
      <c r="B58" s="15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42"/>
      <c r="AC58" s="42"/>
      <c r="AD58" s="16"/>
    </row>
    <row r="59" spans="2:30" x14ac:dyDescent="0.2">
      <c r="B59" s="15"/>
      <c r="C59" s="65" t="s">
        <v>39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148"/>
      <c r="R59" s="149"/>
      <c r="S59" s="150"/>
      <c r="T59" s="3"/>
      <c r="U59" s="3"/>
      <c r="V59" s="3"/>
      <c r="W59" s="3"/>
      <c r="X59" s="3"/>
      <c r="Y59" s="3"/>
      <c r="Z59" s="22"/>
      <c r="AA59" s="22"/>
      <c r="AB59" s="42"/>
      <c r="AC59" s="42"/>
      <c r="AD59" s="16"/>
    </row>
    <row r="60" spans="2:30" ht="6" customHeight="1" x14ac:dyDescent="0.2"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6"/>
    </row>
    <row r="61" spans="2:30" x14ac:dyDescent="0.2">
      <c r="B61" s="15"/>
      <c r="C61" s="65" t="s">
        <v>38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  <c r="P61" s="71"/>
      <c r="Q61" s="65" t="str">
        <f>IF(O61="oui","Quelle activité ?","")</f>
        <v/>
      </c>
      <c r="R61" s="65"/>
      <c r="S61" s="65"/>
      <c r="T61" s="65"/>
      <c r="U61" s="68"/>
      <c r="V61" s="68"/>
      <c r="W61" s="68"/>
      <c r="X61" s="68"/>
      <c r="Y61" s="68"/>
      <c r="Z61" s="68"/>
      <c r="AA61" s="68"/>
      <c r="AB61" s="68"/>
      <c r="AC61" s="68"/>
      <c r="AD61" s="151"/>
    </row>
    <row r="62" spans="2:30" x14ac:dyDescent="0.2">
      <c r="B62" s="15"/>
      <c r="C62" s="65" t="str">
        <f>IF(O61="oui","Est-il certifié ?","")</f>
        <v/>
      </c>
      <c r="D62" s="65"/>
      <c r="E62" s="65"/>
      <c r="F62" s="65"/>
      <c r="G62" s="139"/>
      <c r="H62" s="139"/>
      <c r="I62" s="139"/>
      <c r="J62" s="3"/>
      <c r="K62" s="3"/>
      <c r="L62" s="111" t="str">
        <f>IF(G62="non","votre façonnier doit obligatoirement être certifié préalablement","")</f>
        <v/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6"/>
    </row>
    <row r="63" spans="2:30" ht="6" customHeight="1" x14ac:dyDescent="0.2"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6"/>
    </row>
    <row r="64" spans="2:30" x14ac:dyDescent="0.2">
      <c r="B64" s="15"/>
      <c r="C64" s="65" t="s">
        <v>20</v>
      </c>
      <c r="D64" s="65"/>
      <c r="E64" s="65"/>
      <c r="F64" s="65"/>
      <c r="G64" s="65"/>
      <c r="H64" s="65"/>
      <c r="I64" s="65"/>
      <c r="J64" s="65"/>
      <c r="K64" s="65"/>
      <c r="L64" s="148"/>
      <c r="M64" s="149"/>
      <c r="N64" s="149"/>
      <c r="O64" s="150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43"/>
      <c r="AB64" s="42"/>
      <c r="AC64" s="42"/>
      <c r="AD64" s="44"/>
    </row>
    <row r="65" spans="2:30" ht="6" customHeight="1" thickBot="1" x14ac:dyDescent="0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</row>
    <row r="66" spans="2:30" ht="6" customHeight="1" thickBo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ht="13.5" thickBot="1" x14ac:dyDescent="0.25">
      <c r="B67" s="92" t="s">
        <v>29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4"/>
    </row>
    <row r="68" spans="2:30" x14ac:dyDescent="0.2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9"/>
    </row>
    <row r="69" spans="2:30" x14ac:dyDescent="0.2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2"/>
    </row>
    <row r="70" spans="2:30" ht="12.75" thickBot="1" x14ac:dyDescent="0.25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5"/>
    </row>
    <row r="71" spans="2:30" ht="6" customHeight="1" thickBo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27" customHeight="1" thickBot="1" x14ac:dyDescent="0.25">
      <c r="B72" s="52"/>
      <c r="C72" s="152" t="s">
        <v>59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2:30" ht="6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2:30" ht="12.75" thickBot="1" x14ac:dyDescent="0.25">
      <c r="B74" s="140" t="s">
        <v>23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1"/>
      <c r="S74" s="11"/>
      <c r="T74" s="86" t="s">
        <v>26</v>
      </c>
      <c r="U74" s="86"/>
      <c r="V74" s="86"/>
      <c r="W74" s="86"/>
      <c r="X74" s="86"/>
      <c r="Y74" s="86"/>
      <c r="Z74" s="86"/>
      <c r="AA74" s="86"/>
      <c r="AB74" s="86"/>
      <c r="AC74" s="86"/>
      <c r="AD74" s="86"/>
    </row>
    <row r="75" spans="2:30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26"/>
      <c r="V75" s="127"/>
      <c r="W75" s="127"/>
      <c r="X75" s="127"/>
      <c r="Y75" s="127"/>
      <c r="Z75" s="127"/>
      <c r="AA75" s="127"/>
      <c r="AB75" s="127"/>
      <c r="AC75" s="128"/>
      <c r="AD75" s="3"/>
    </row>
    <row r="76" spans="2:30" x14ac:dyDescent="0.2">
      <c r="B76" s="3"/>
      <c r="C76" s="65" t="s">
        <v>24</v>
      </c>
      <c r="D76" s="65"/>
      <c r="E76" s="135"/>
      <c r="F76" s="136"/>
      <c r="G76" s="136"/>
      <c r="H76" s="136"/>
      <c r="I76" s="137"/>
      <c r="J76" s="138" t="s">
        <v>25</v>
      </c>
      <c r="K76" s="138"/>
      <c r="L76" s="138"/>
      <c r="M76" s="138"/>
      <c r="N76" s="138"/>
      <c r="O76" s="69"/>
      <c r="P76" s="70"/>
      <c r="Q76" s="70"/>
      <c r="R76" s="70"/>
      <c r="S76" s="71"/>
      <c r="T76" s="3"/>
      <c r="U76" s="129"/>
      <c r="V76" s="130"/>
      <c r="W76" s="130"/>
      <c r="X76" s="130"/>
      <c r="Y76" s="130"/>
      <c r="Z76" s="130"/>
      <c r="AA76" s="130"/>
      <c r="AB76" s="130"/>
      <c r="AC76" s="131"/>
      <c r="AD76" s="3"/>
    </row>
    <row r="77" spans="2:30" ht="12.75" thickBot="1" x14ac:dyDescent="0.25">
      <c r="B77" s="3"/>
      <c r="C77" s="22"/>
      <c r="D77" s="22"/>
      <c r="E77" s="22"/>
      <c r="F77" s="28"/>
      <c r="G77" s="28"/>
      <c r="H77" s="28"/>
      <c r="I77" s="28"/>
      <c r="J77" s="29"/>
      <c r="K77" s="29"/>
      <c r="L77" s="29"/>
      <c r="M77" s="29"/>
      <c r="N77" s="29"/>
      <c r="O77" s="29"/>
      <c r="P77" s="27"/>
      <c r="Q77" s="27"/>
      <c r="R77" s="27"/>
      <c r="S77" s="27"/>
      <c r="T77" s="3"/>
      <c r="U77" s="132"/>
      <c r="V77" s="133"/>
      <c r="W77" s="133"/>
      <c r="X77" s="133"/>
      <c r="Y77" s="133"/>
      <c r="Z77" s="133"/>
      <c r="AA77" s="133"/>
      <c r="AB77" s="133"/>
      <c r="AC77" s="134"/>
      <c r="AD77" s="3"/>
    </row>
    <row r="78" spans="2:30" ht="12.75" thickBot="1" x14ac:dyDescent="0.25">
      <c r="B78" s="65" t="str">
        <f>IF(OR(V48="oui",R46="oui"),"à joindre au présent questionnaire :","")</f>
        <v/>
      </c>
      <c r="C78" s="65"/>
      <c r="D78" s="65"/>
      <c r="E78" s="65"/>
      <c r="F78" s="65"/>
      <c r="G78" s="65"/>
      <c r="H78" s="65"/>
      <c r="I78" s="65"/>
      <c r="J78" s="111" t="str">
        <f>IF(B78="","",IF(V48="oui","les résultats de l’étude et les références des textes règlementaires - ","")&amp;IF(R46="oui","plan de gestion durable",""))</f>
        <v/>
      </c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</row>
    <row r="79" spans="2:30" x14ac:dyDescent="0.2">
      <c r="B79" s="141" t="s">
        <v>60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3"/>
    </row>
    <row r="80" spans="2:30" ht="12.75" thickBot="1" x14ac:dyDescent="0.25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6"/>
    </row>
    <row r="81" spans="2:30" x14ac:dyDescent="0.2">
      <c r="B81" s="116" t="s">
        <v>63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 t="s">
        <v>64</v>
      </c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2:30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</sheetData>
  <sheetProtection algorithmName="SHA-512" hashValue="FTCd+YmaSTvTeFrHlPyqeqH0VBANIirHItbx7jZuTFI6VrVV14RclaZfleavGNbsY4e3kMNY+HJcSucibu76Gw==" saltValue="kVHYpJdXuCcGtTQWfKiVlA==" spinCount="100000" sheet="1" selectLockedCells="1"/>
  <mergeCells count="105">
    <mergeCell ref="Q59:S59"/>
    <mergeCell ref="O61:P61"/>
    <mergeCell ref="Q61:T61"/>
    <mergeCell ref="U61:AD61"/>
    <mergeCell ref="C72:AD72"/>
    <mergeCell ref="L64:O64"/>
    <mergeCell ref="M57:O57"/>
    <mergeCell ref="P57:AC57"/>
    <mergeCell ref="C61:N61"/>
    <mergeCell ref="C62:F62"/>
    <mergeCell ref="C59:P59"/>
    <mergeCell ref="B26:AD26"/>
    <mergeCell ref="C32:G32"/>
    <mergeCell ref="B81:R81"/>
    <mergeCell ref="S81:AD81"/>
    <mergeCell ref="B68:AD70"/>
    <mergeCell ref="B67:AD67"/>
    <mergeCell ref="L62:AC62"/>
    <mergeCell ref="U75:AC77"/>
    <mergeCell ref="B78:I78"/>
    <mergeCell ref="J78:AD78"/>
    <mergeCell ref="C76:D76"/>
    <mergeCell ref="E76:I76"/>
    <mergeCell ref="J76:N76"/>
    <mergeCell ref="O76:S76"/>
    <mergeCell ref="T74:AD74"/>
    <mergeCell ref="G62:I62"/>
    <mergeCell ref="C64:K64"/>
    <mergeCell ref="B74:Q74"/>
    <mergeCell ref="B79:AD80"/>
    <mergeCell ref="C56:J56"/>
    <mergeCell ref="S54:U54"/>
    <mergeCell ref="K56:M56"/>
    <mergeCell ref="C57:H57"/>
    <mergeCell ref="I57:K57"/>
    <mergeCell ref="C54:R54"/>
    <mergeCell ref="C42:O42"/>
    <mergeCell ref="C44:L44"/>
    <mergeCell ref="M44:AC44"/>
    <mergeCell ref="C46:Q46"/>
    <mergeCell ref="R46:T46"/>
    <mergeCell ref="B28:AD28"/>
    <mergeCell ref="B40:AD40"/>
    <mergeCell ref="P42:R42"/>
    <mergeCell ref="C35:H35"/>
    <mergeCell ref="C36:K36"/>
    <mergeCell ref="C30:N30"/>
    <mergeCell ref="V50:X50"/>
    <mergeCell ref="S53:U53"/>
    <mergeCell ref="C53:R53"/>
    <mergeCell ref="C50:U50"/>
    <mergeCell ref="C51:U51"/>
    <mergeCell ref="V51:X51"/>
    <mergeCell ref="O30:P30"/>
    <mergeCell ref="H32:AC32"/>
    <mergeCell ref="S34:AC36"/>
    <mergeCell ref="L36:R36"/>
    <mergeCell ref="S42:AC42"/>
    <mergeCell ref="U46:AD46"/>
    <mergeCell ref="T16:AC16"/>
    <mergeCell ref="B19:AD19"/>
    <mergeCell ref="AA21:AC21"/>
    <mergeCell ref="AA23:AC23"/>
    <mergeCell ref="C25:Z25"/>
    <mergeCell ref="AA25:AC25"/>
    <mergeCell ref="B16:E16"/>
    <mergeCell ref="F16:O16"/>
    <mergeCell ref="P16:S16"/>
    <mergeCell ref="P10:S10"/>
    <mergeCell ref="P15:S15"/>
    <mergeCell ref="T12:AC12"/>
    <mergeCell ref="F12:O12"/>
    <mergeCell ref="T14:AC14"/>
    <mergeCell ref="F14:O14"/>
    <mergeCell ref="P13:S13"/>
    <mergeCell ref="B14:E14"/>
    <mergeCell ref="B15:E15"/>
    <mergeCell ref="T11:AC11"/>
    <mergeCell ref="T15:AC15"/>
    <mergeCell ref="F15:O15"/>
    <mergeCell ref="P14:S14"/>
    <mergeCell ref="C34:P34"/>
    <mergeCell ref="Q34:R34"/>
    <mergeCell ref="I35:R35"/>
    <mergeCell ref="V48:X48"/>
    <mergeCell ref="Y48:AD49"/>
    <mergeCell ref="C48:U48"/>
    <mergeCell ref="AB37:AC37"/>
    <mergeCell ref="E1:Z5"/>
    <mergeCell ref="B9:E9"/>
    <mergeCell ref="B11:E11"/>
    <mergeCell ref="B12:E12"/>
    <mergeCell ref="B13:E13"/>
    <mergeCell ref="P11:S11"/>
    <mergeCell ref="T13:AC13"/>
    <mergeCell ref="F13:O13"/>
    <mergeCell ref="P12:S12"/>
    <mergeCell ref="F9:O9"/>
    <mergeCell ref="P9:S9"/>
    <mergeCell ref="T9:AC9"/>
    <mergeCell ref="F11:O11"/>
    <mergeCell ref="B7:AD7"/>
    <mergeCell ref="B10:E10"/>
    <mergeCell ref="T10:AC10"/>
    <mergeCell ref="F10:O10"/>
  </mergeCells>
  <conditionalFormatting sqref="F9:O10">
    <cfRule type="containsBlanks" dxfId="36" priority="63">
      <formula>LEN(TRIM(F9))=0</formula>
    </cfRule>
  </conditionalFormatting>
  <conditionalFormatting sqref="F9:O16">
    <cfRule type="containsBlanks" dxfId="35" priority="62">
      <formula>LEN(TRIM(F9))=0</formula>
    </cfRule>
  </conditionalFormatting>
  <conditionalFormatting sqref="T9:AC15">
    <cfRule type="containsBlanks" dxfId="34" priority="61">
      <formula>LEN(TRIM(T9))=0</formula>
    </cfRule>
  </conditionalFormatting>
  <conditionalFormatting sqref="P42:R42">
    <cfRule type="containsBlanks" dxfId="33" priority="49">
      <formula>LEN(TRIM(P42))=0</formula>
    </cfRule>
  </conditionalFormatting>
  <conditionalFormatting sqref="S53:U53">
    <cfRule type="containsBlanks" dxfId="32" priority="43">
      <formula>LEN(TRIM(S53))=0</formula>
    </cfRule>
  </conditionalFormatting>
  <conditionalFormatting sqref="K56:M56">
    <cfRule type="containsBlanks" dxfId="31" priority="40">
      <formula>LEN(TRIM(K56))=0</formula>
    </cfRule>
  </conditionalFormatting>
  <conditionalFormatting sqref="O61">
    <cfRule type="containsBlanks" dxfId="30" priority="34">
      <formula>LEN(TRIM(O61))=0</formula>
    </cfRule>
  </conditionalFormatting>
  <conditionalFormatting sqref="L64">
    <cfRule type="containsBlanks" dxfId="29" priority="31">
      <formula>LEN(TRIM(L64))=0</formula>
    </cfRule>
  </conditionalFormatting>
  <conditionalFormatting sqref="E76">
    <cfRule type="containsBlanks" dxfId="28" priority="30">
      <formula>LEN(TRIM(E76))=0</formula>
    </cfRule>
  </conditionalFormatting>
  <conditionalFormatting sqref="O76">
    <cfRule type="containsBlanks" dxfId="27" priority="29">
      <formula>LEN(TRIM(O76))=0</formula>
    </cfRule>
  </conditionalFormatting>
  <conditionalFormatting sqref="M44:AC44">
    <cfRule type="containsBlanks" dxfId="26" priority="28">
      <formula>LEN(TRIM(M44))=0</formula>
    </cfRule>
  </conditionalFormatting>
  <conditionalFormatting sqref="R46:T46">
    <cfRule type="containsBlanks" dxfId="25" priority="26">
      <formula>LEN(TRIM(R46))=0</formula>
    </cfRule>
  </conditionalFormatting>
  <conditionalFormatting sqref="V48:X48">
    <cfRule type="containsBlanks" dxfId="24" priority="24">
      <formula>LEN(TRIM(V48))=0</formula>
    </cfRule>
  </conditionalFormatting>
  <conditionalFormatting sqref="V51:X51">
    <cfRule type="expression" dxfId="23" priority="23">
      <formula>AND($V$50="non",$V$51="")</formula>
    </cfRule>
  </conditionalFormatting>
  <conditionalFormatting sqref="V50:X50">
    <cfRule type="containsBlanks" dxfId="22" priority="22">
      <formula>LEN(TRIM(V50))=0</formula>
    </cfRule>
  </conditionalFormatting>
  <conditionalFormatting sqref="S54:U54">
    <cfRule type="expression" dxfId="21" priority="67">
      <formula>AND($S$53="oui",$S$54="")</formula>
    </cfRule>
  </conditionalFormatting>
  <conditionalFormatting sqref="I57:K57">
    <cfRule type="expression" dxfId="20" priority="68">
      <formula>AND($K$56="oui",$I$57="")</formula>
    </cfRule>
  </conditionalFormatting>
  <conditionalFormatting sqref="P57:Z57">
    <cfRule type="expression" dxfId="19" priority="69">
      <formula>AND($K$56="oui",$P$57="")</formula>
    </cfRule>
  </conditionalFormatting>
  <conditionalFormatting sqref="G62:I62">
    <cfRule type="expression" dxfId="18" priority="70">
      <formula>AND($O$61="oui",$G$62="")</formula>
    </cfRule>
  </conditionalFormatting>
  <conditionalFormatting sqref="Q59:S59">
    <cfRule type="containsBlanks" dxfId="17" priority="21">
      <formula>LEN(TRIM(Q59))=0</formula>
    </cfRule>
  </conditionalFormatting>
  <conditionalFormatting sqref="B72">
    <cfRule type="containsBlanks" dxfId="16" priority="19">
      <formula>LEN(TRIM(B72))=0</formula>
    </cfRule>
  </conditionalFormatting>
  <conditionalFormatting sqref="C72:C73">
    <cfRule type="expression" dxfId="15" priority="71">
      <formula>$B$72="x"</formula>
    </cfRule>
  </conditionalFormatting>
  <conditionalFormatting sqref="B73">
    <cfRule type="expression" dxfId="14" priority="17">
      <formula>$B$72="x"</formula>
    </cfRule>
  </conditionalFormatting>
  <conditionalFormatting sqref="O30">
    <cfRule type="containsBlanks" dxfId="13" priority="13">
      <formula>LEN(TRIM(O30))=0</formula>
    </cfRule>
  </conditionalFormatting>
  <conditionalFormatting sqref="U61:AD61">
    <cfRule type="expression" dxfId="12" priority="11">
      <formula>AND($O$61="oui",$U$61="")</formula>
    </cfRule>
  </conditionalFormatting>
  <conditionalFormatting sqref="H32">
    <cfRule type="expression" dxfId="11" priority="10">
      <formula>AND($O$30="oui",$H$32="")</formula>
    </cfRule>
  </conditionalFormatting>
  <conditionalFormatting sqref="Q34">
    <cfRule type="containsBlanks" dxfId="10" priority="7">
      <formula>LEN(TRIM(Q34))=0</formula>
    </cfRule>
  </conditionalFormatting>
  <conditionalFormatting sqref="L36">
    <cfRule type="expression" dxfId="9" priority="8">
      <formula>AND($Q$34&lt;&gt;"",$L$36="")</formula>
    </cfRule>
  </conditionalFormatting>
  <conditionalFormatting sqref="I35">
    <cfRule type="expression" dxfId="8" priority="9">
      <formula>AND($Q$34="oui",$I$35="")</formula>
    </cfRule>
  </conditionalFormatting>
  <conditionalFormatting sqref="H23:H24">
    <cfRule type="expression" dxfId="7" priority="6">
      <formula>AND($O$38="oui",$H$40="")</formula>
    </cfRule>
  </conditionalFormatting>
  <conditionalFormatting sqref="AA21">
    <cfRule type="containsBlanks" dxfId="6" priority="5">
      <formula>LEN(TRIM(AA21))=0</formula>
    </cfRule>
  </conditionalFormatting>
  <conditionalFormatting sqref="AA23">
    <cfRule type="containsBlanks" dxfId="5" priority="4">
      <formula>LEN(TRIM(AA23))=0</formula>
    </cfRule>
  </conditionalFormatting>
  <conditionalFormatting sqref="AA25">
    <cfRule type="containsBlanks" dxfId="4" priority="3">
      <formula>LEN(TRIM(AA25))=0</formula>
    </cfRule>
  </conditionalFormatting>
  <conditionalFormatting sqref="AB37">
    <cfRule type="expression" dxfId="3" priority="2">
      <formula>AND($O$30&lt;&gt;"",AB37="")</formula>
    </cfRule>
  </conditionalFormatting>
  <conditionalFormatting sqref="AB37:AC37">
    <cfRule type="expression" dxfId="2" priority="1">
      <formula>AND($O$30&lt;&gt;"",AB37&lt;&gt;"")</formula>
    </cfRule>
  </conditionalFormatting>
  <dataValidations count="4">
    <dataValidation type="list" allowBlank="1" showInputMessage="1" showErrorMessage="1" sqref="R46:T46 V48:X48 V50:X50 P42:R42 G62:I62 S53:U53 K56:M56 O61 O30 Q34 AA25 AB37" xr:uid="{00000000-0002-0000-0100-000000000000}">
      <formula1>oui</formula1>
    </dataValidation>
    <dataValidation type="list" allowBlank="1" showInputMessage="1" showErrorMessage="1" sqref="L64" xr:uid="{00000000-0002-0000-0100-000001000000}">
      <formula1>vente</formula1>
    </dataValidation>
    <dataValidation type="list" allowBlank="1" showInputMessage="1" showErrorMessage="1" sqref="B72" xr:uid="{00000000-0002-0000-0100-000002000000}">
      <formula1>x</formula1>
    </dataValidation>
    <dataValidation type="date" allowBlank="1" showInputMessage="1" showErrorMessage="1" sqref="L36:R36" xr:uid="{00000000-0002-0000-0100-000003000000}">
      <formula1>1</formula1>
      <formula2>73415</formula2>
    </dataValidation>
  </dataValidations>
  <hyperlinks>
    <hyperlink ref="B79:AD80" r:id="rId1" display="Merci de compléter ce questionnaire directement sur informatique et nous le retourner par mail (certis@certis.com.fr)" xr:uid="{00000000-0004-0000-0100-000000000000}"/>
  </hyperlinks>
  <printOptions horizontalCentered="1"/>
  <pageMargins left="0.19685039370078741" right="0.19685039370078741" top="0.39370078740157483" bottom="0.19685039370078741" header="0.19685039370078741" footer="0.19685039370078741"/>
  <pageSetup paperSize="9" scale="89" orientation="portrait" r:id="rId2"/>
  <headerFooter>
    <oddFooter>&amp;LE 01 05 04 v 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I22"/>
  <sheetViews>
    <sheetView showGridLines="0" showRowColHeaders="0" tabSelected="1" zoomScaleNormal="100" workbookViewId="0">
      <pane xSplit="1" ySplit="10" topLeftCell="B11" activePane="bottomRight" state="frozen"/>
      <selection activeCell="B9" sqref="B9:O9"/>
      <selection pane="topRight" activeCell="B9" sqref="B9:O9"/>
      <selection pane="bottomLeft" activeCell="B9" sqref="B9:O9"/>
      <selection pane="bottomRight" activeCell="B9" sqref="B9:O9"/>
    </sheetView>
  </sheetViews>
  <sheetFormatPr baseColWidth="10" defaultColWidth="4.1640625" defaultRowHeight="12" x14ac:dyDescent="0.2"/>
  <cols>
    <col min="1" max="1" width="4.33203125" style="13" customWidth="1"/>
    <col min="2" max="2" width="28.33203125" style="13" customWidth="1"/>
    <col min="3" max="3" width="36.83203125" style="13" customWidth="1"/>
    <col min="4" max="4" width="20" style="13" bestFit="1" customWidth="1"/>
    <col min="5" max="6" width="16.6640625" style="13" customWidth="1"/>
    <col min="7" max="7" width="16.33203125" style="13" customWidth="1"/>
    <col min="8" max="8" width="30.6640625" style="13" customWidth="1"/>
    <col min="9" max="16384" width="4.1640625" style="13"/>
  </cols>
  <sheetData>
    <row r="1" spans="2:9" ht="12" customHeight="1" x14ac:dyDescent="0.2">
      <c r="B1" s="12"/>
      <c r="C1" s="153" t="s">
        <v>62</v>
      </c>
      <c r="D1" s="154"/>
      <c r="E1" s="154"/>
      <c r="F1" s="154"/>
      <c r="G1" s="155"/>
      <c r="H1" s="12"/>
    </row>
    <row r="2" spans="2:9" ht="12" customHeight="1" x14ac:dyDescent="0.2">
      <c r="B2" s="12"/>
      <c r="C2" s="156"/>
      <c r="D2" s="157"/>
      <c r="E2" s="157"/>
      <c r="F2" s="157"/>
      <c r="G2" s="158"/>
      <c r="H2" s="12"/>
    </row>
    <row r="3" spans="2:9" ht="12" customHeight="1" thickBot="1" x14ac:dyDescent="0.25">
      <c r="B3" s="12"/>
      <c r="C3" s="159"/>
      <c r="D3" s="160"/>
      <c r="E3" s="160"/>
      <c r="F3" s="160"/>
      <c r="G3" s="161"/>
      <c r="H3" s="12"/>
    </row>
    <row r="4" spans="2:9" x14ac:dyDescent="0.2">
      <c r="B4" s="12"/>
      <c r="C4" s="12"/>
      <c r="D4" s="12"/>
      <c r="E4" s="12"/>
      <c r="F4" s="12"/>
      <c r="G4" s="12"/>
      <c r="H4" s="12"/>
    </row>
    <row r="5" spans="2:9" ht="3.75" customHeight="1" thickBot="1" x14ac:dyDescent="0.25">
      <c r="B5" s="12"/>
      <c r="C5" s="12"/>
      <c r="D5" s="12"/>
      <c r="E5" s="12"/>
      <c r="F5" s="12"/>
      <c r="G5" s="12"/>
      <c r="H5" s="12"/>
    </row>
    <row r="6" spans="2:9" ht="15.75" customHeight="1" thickBot="1" x14ac:dyDescent="0.25">
      <c r="B6" s="92" t="s">
        <v>27</v>
      </c>
      <c r="C6" s="93"/>
      <c r="D6" s="93"/>
      <c r="E6" s="93"/>
      <c r="F6" s="93"/>
      <c r="G6" s="93"/>
      <c r="H6" s="94"/>
    </row>
    <row r="7" spans="2:9" x14ac:dyDescent="0.2">
      <c r="B7" s="162" t="s">
        <v>28</v>
      </c>
      <c r="C7" s="162"/>
      <c r="D7" s="162"/>
      <c r="E7" s="162"/>
      <c r="F7" s="162"/>
      <c r="G7" s="162"/>
      <c r="H7" s="162"/>
    </row>
    <row r="8" spans="2:9" ht="12" customHeight="1" x14ac:dyDescent="0.2">
      <c r="B8" s="48"/>
      <c r="C8" s="48"/>
      <c r="D8" s="48"/>
      <c r="E8" s="48"/>
      <c r="F8" s="48"/>
      <c r="G8" s="48"/>
      <c r="H8" s="48"/>
      <c r="I8" s="25"/>
    </row>
    <row r="9" spans="2:9" ht="15.75" thickBot="1" x14ac:dyDescent="0.25">
      <c r="B9" s="163" t="str">
        <f>IF(COUNTIF(F11:F20,"qualité médiocre à moyenne")&gt;0,"Attention : Une ou plusieurs activités ne sont pas certifiables du fait de la qualité écologique de l'eau","")</f>
        <v/>
      </c>
      <c r="C9" s="163"/>
      <c r="D9" s="163"/>
      <c r="E9" s="163"/>
      <c r="F9" s="163"/>
      <c r="G9" s="163"/>
      <c r="H9" s="163"/>
      <c r="I9" s="25"/>
    </row>
    <row r="10" spans="2:9" ht="39" thickBot="1" x14ac:dyDescent="0.25">
      <c r="B10" s="31" t="s">
        <v>30</v>
      </c>
      <c r="C10" s="32" t="s">
        <v>43</v>
      </c>
      <c r="D10" s="32" t="s">
        <v>42</v>
      </c>
      <c r="E10" s="32" t="s">
        <v>78</v>
      </c>
      <c r="F10" s="32" t="s">
        <v>68</v>
      </c>
      <c r="G10" s="32" t="s">
        <v>41</v>
      </c>
      <c r="H10" s="33" t="s">
        <v>31</v>
      </c>
    </row>
    <row r="11" spans="2:9" ht="25.5" customHeight="1" x14ac:dyDescent="0.2">
      <c r="B11" s="35"/>
      <c r="C11" s="30"/>
      <c r="D11" s="30"/>
      <c r="E11" s="30"/>
      <c r="F11" s="30"/>
      <c r="G11" s="30"/>
      <c r="H11" s="36"/>
    </row>
    <row r="12" spans="2:9" ht="25.5" customHeight="1" x14ac:dyDescent="0.2">
      <c r="B12" s="37"/>
      <c r="C12" s="14"/>
      <c r="D12" s="14"/>
      <c r="E12" s="14"/>
      <c r="F12" s="14"/>
      <c r="G12" s="14"/>
      <c r="H12" s="38"/>
    </row>
    <row r="13" spans="2:9" ht="25.5" customHeight="1" x14ac:dyDescent="0.2">
      <c r="B13" s="37"/>
      <c r="C13" s="14"/>
      <c r="D13" s="14"/>
      <c r="E13" s="14"/>
      <c r="F13" s="14"/>
      <c r="G13" s="14"/>
      <c r="H13" s="38"/>
    </row>
    <row r="14" spans="2:9" ht="25.5" customHeight="1" x14ac:dyDescent="0.2">
      <c r="B14" s="37"/>
      <c r="C14" s="14"/>
      <c r="D14" s="14"/>
      <c r="E14" s="14"/>
      <c r="F14" s="14"/>
      <c r="G14" s="14"/>
      <c r="H14" s="38"/>
    </row>
    <row r="15" spans="2:9" ht="25.5" customHeight="1" x14ac:dyDescent="0.2">
      <c r="B15" s="37"/>
      <c r="C15" s="14"/>
      <c r="D15" s="14"/>
      <c r="E15" s="14"/>
      <c r="F15" s="14"/>
      <c r="G15" s="14"/>
      <c r="H15" s="38"/>
    </row>
    <row r="16" spans="2:9" ht="25.5" customHeight="1" x14ac:dyDescent="0.2">
      <c r="B16" s="37"/>
      <c r="C16" s="14"/>
      <c r="D16" s="14"/>
      <c r="E16" s="14"/>
      <c r="F16" s="14"/>
      <c r="G16" s="14"/>
      <c r="H16" s="38"/>
    </row>
    <row r="17" spans="2:8" ht="25.5" customHeight="1" x14ac:dyDescent="0.2">
      <c r="B17" s="37"/>
      <c r="C17" s="14"/>
      <c r="D17" s="14"/>
      <c r="E17" s="14"/>
      <c r="F17" s="14"/>
      <c r="G17" s="14"/>
      <c r="H17" s="38"/>
    </row>
    <row r="18" spans="2:8" ht="25.5" customHeight="1" x14ac:dyDescent="0.2">
      <c r="B18" s="37"/>
      <c r="C18" s="14"/>
      <c r="D18" s="14"/>
      <c r="E18" s="14"/>
      <c r="F18" s="14"/>
      <c r="G18" s="14"/>
      <c r="H18" s="38"/>
    </row>
    <row r="19" spans="2:8" ht="25.5" customHeight="1" x14ac:dyDescent="0.2">
      <c r="B19" s="37"/>
      <c r="C19" s="14"/>
      <c r="D19" s="14"/>
      <c r="E19" s="14"/>
      <c r="F19" s="14"/>
      <c r="G19" s="14"/>
      <c r="H19" s="38"/>
    </row>
    <row r="20" spans="2:8" ht="25.5" customHeight="1" thickBot="1" x14ac:dyDescent="0.25">
      <c r="B20" s="39"/>
      <c r="C20" s="40"/>
      <c r="D20" s="40"/>
      <c r="E20" s="40"/>
      <c r="F20" s="40"/>
      <c r="G20" s="40"/>
      <c r="H20" s="41"/>
    </row>
    <row r="21" spans="2:8" ht="12" customHeight="1" x14ac:dyDescent="0.2">
      <c r="B21" s="12"/>
      <c r="C21" s="12"/>
      <c r="D21" s="12"/>
      <c r="E21" s="34" t="s">
        <v>40</v>
      </c>
      <c r="F21" s="34"/>
      <c r="G21" s="24"/>
      <c r="H21" s="12"/>
    </row>
    <row r="22" spans="2:8" x14ac:dyDescent="0.2">
      <c r="B22" s="12"/>
      <c r="C22" s="12"/>
      <c r="D22" s="12"/>
      <c r="E22" s="24"/>
      <c r="F22" s="24"/>
      <c r="G22" s="24"/>
      <c r="H22" s="12"/>
    </row>
  </sheetData>
  <sheetProtection selectLockedCells="1"/>
  <mergeCells count="4">
    <mergeCell ref="C1:G3"/>
    <mergeCell ref="B6:H6"/>
    <mergeCell ref="B7:H7"/>
    <mergeCell ref="B9:H9"/>
  </mergeCells>
  <conditionalFormatting sqref="E11:G20">
    <cfRule type="expression" dxfId="1" priority="4">
      <formula>$B11&lt;&gt;"productions d'algues marines"</formula>
    </cfRule>
  </conditionalFormatting>
  <conditionalFormatting sqref="B11:D20">
    <cfRule type="containsBlanks" dxfId="0" priority="1">
      <formula>LEN(TRIM(B11))=0</formula>
    </cfRule>
  </conditionalFormatting>
  <dataValidations count="3">
    <dataValidation type="list" allowBlank="1" showInputMessage="1" showErrorMessage="1" sqref="G11:G20" xr:uid="{00000000-0002-0000-0200-000000000000}">
      <formula1>installations</formula1>
    </dataValidation>
    <dataValidation type="list" allowBlank="1" showInputMessage="1" showErrorMessage="1" sqref="E11:E20 F12:F20" xr:uid="{00000000-0002-0000-0200-000001000000}">
      <formula1>classe</formula1>
    </dataValidation>
    <dataValidation type="list" allowBlank="1" showInputMessage="1" showErrorMessage="1" sqref="B11:B20" xr:uid="{00000000-0002-0000-0200-000002000000}">
      <formula1>production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r:id="rId1"/>
  <headerFooter>
    <oddFooter>&amp;LE 01 05 04 V 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données!$K$2:$K$3</xm:f>
          </x14:formula1>
          <xm:sqref>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73A2-01AB-4851-8C50-EDA9686C4A59}">
  <dimension ref="A1:L7"/>
  <sheetViews>
    <sheetView workbookViewId="0">
      <selection activeCell="C6" sqref="C6:L6"/>
    </sheetView>
  </sheetViews>
  <sheetFormatPr baseColWidth="10" defaultRowHeight="12" x14ac:dyDescent="0.2"/>
  <sheetData>
    <row r="1" spans="1:12" ht="33" customHeight="1" x14ac:dyDescent="0.2">
      <c r="A1" s="58"/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</row>
    <row r="2" spans="1:12" ht="33" customHeight="1" x14ac:dyDescent="0.2">
      <c r="A2" s="178" t="s">
        <v>79</v>
      </c>
      <c r="B2" s="179"/>
      <c r="C2" s="180" t="s">
        <v>90</v>
      </c>
      <c r="D2" s="181"/>
      <c r="E2" s="181"/>
      <c r="F2" s="181"/>
      <c r="G2" s="182"/>
      <c r="H2" s="183" t="s">
        <v>80</v>
      </c>
      <c r="I2" s="184"/>
      <c r="J2" s="185">
        <v>4</v>
      </c>
      <c r="K2" s="186"/>
      <c r="L2" s="187"/>
    </row>
    <row r="3" spans="1:12" ht="33" customHeight="1" x14ac:dyDescent="0.2">
      <c r="A3" s="188" t="s">
        <v>81</v>
      </c>
      <c r="B3" s="189"/>
      <c r="C3" s="192" t="s">
        <v>91</v>
      </c>
      <c r="D3" s="193"/>
      <c r="E3" s="194"/>
      <c r="F3" s="188" t="s">
        <v>82</v>
      </c>
      <c r="G3" s="189"/>
      <c r="H3" s="198" t="s">
        <v>83</v>
      </c>
      <c r="I3" s="199"/>
      <c r="J3" s="164" t="s">
        <v>84</v>
      </c>
      <c r="K3" s="165"/>
      <c r="L3" s="60">
        <v>44897</v>
      </c>
    </row>
    <row r="4" spans="1:12" ht="33" customHeight="1" x14ac:dyDescent="0.2">
      <c r="A4" s="190"/>
      <c r="B4" s="191"/>
      <c r="C4" s="195"/>
      <c r="D4" s="196"/>
      <c r="E4" s="197"/>
      <c r="F4" s="190"/>
      <c r="G4" s="191"/>
      <c r="H4" s="200"/>
      <c r="I4" s="201"/>
      <c r="J4" s="164" t="s">
        <v>85</v>
      </c>
      <c r="K4" s="165"/>
      <c r="L4" s="61"/>
    </row>
    <row r="5" spans="1:12" ht="33" customHeight="1" x14ac:dyDescent="0.2">
      <c r="A5" s="164" t="s">
        <v>86</v>
      </c>
      <c r="B5" s="165"/>
      <c r="C5" s="166" t="s">
        <v>92</v>
      </c>
      <c r="D5" s="167"/>
      <c r="E5" s="167"/>
      <c r="F5" s="167"/>
      <c r="G5" s="167"/>
      <c r="H5" s="167"/>
      <c r="I5" s="167"/>
      <c r="J5" s="167"/>
      <c r="K5" s="167"/>
      <c r="L5" s="168"/>
    </row>
    <row r="6" spans="1:12" ht="75" customHeight="1" x14ac:dyDescent="0.2">
      <c r="A6" s="169" t="s">
        <v>87</v>
      </c>
      <c r="B6" s="170"/>
      <c r="C6" s="173" t="s">
        <v>88</v>
      </c>
      <c r="D6" s="174"/>
      <c r="E6" s="174"/>
      <c r="F6" s="174"/>
      <c r="G6" s="174"/>
      <c r="H6" s="174"/>
      <c r="I6" s="174"/>
      <c r="J6" s="174"/>
      <c r="K6" s="174"/>
      <c r="L6" s="175"/>
    </row>
    <row r="7" spans="1:12" ht="33" customHeight="1" x14ac:dyDescent="0.2">
      <c r="A7" s="171"/>
      <c r="B7" s="172"/>
      <c r="C7" s="176" t="s">
        <v>89</v>
      </c>
      <c r="D7" s="177"/>
      <c r="E7" s="177"/>
      <c r="F7" s="177"/>
      <c r="G7" s="62"/>
      <c r="H7" s="62"/>
      <c r="I7" s="62"/>
      <c r="J7" s="62"/>
      <c r="K7" s="62"/>
      <c r="L7" s="63"/>
    </row>
  </sheetData>
  <mergeCells count="15">
    <mergeCell ref="A2:B2"/>
    <mergeCell ref="C2:G2"/>
    <mergeCell ref="H2:I2"/>
    <mergeCell ref="J2:L2"/>
    <mergeCell ref="A3:B4"/>
    <mergeCell ref="C3:E4"/>
    <mergeCell ref="F3:G4"/>
    <mergeCell ref="H3:I4"/>
    <mergeCell ref="J3:K3"/>
    <mergeCell ref="J4:K4"/>
    <mergeCell ref="A5:B5"/>
    <mergeCell ref="C5:L5"/>
    <mergeCell ref="A6:B7"/>
    <mergeCell ref="C6:L6"/>
    <mergeCell ref="C7:F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2:P5"/>
  <sheetViews>
    <sheetView workbookViewId="0">
      <selection activeCell="B3" sqref="B3"/>
    </sheetView>
  </sheetViews>
  <sheetFormatPr baseColWidth="10" defaultRowHeight="12" x14ac:dyDescent="0.2"/>
  <sheetData>
    <row r="2" spans="1:16" ht="24" x14ac:dyDescent="0.2">
      <c r="A2" s="202" t="s">
        <v>69</v>
      </c>
      <c r="B2" s="49" t="s">
        <v>32</v>
      </c>
      <c r="C2" s="49" t="s">
        <v>33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49" t="s">
        <v>15</v>
      </c>
      <c r="M2" s="49" t="s">
        <v>11</v>
      </c>
      <c r="N2" s="49" t="s">
        <v>12</v>
      </c>
      <c r="O2" s="49" t="s">
        <v>13</v>
      </c>
      <c r="P2" s="49" t="s">
        <v>14</v>
      </c>
    </row>
    <row r="3" spans="1:16" x14ac:dyDescent="0.2">
      <c r="A3" s="203"/>
      <c r="B3" s="50">
        <f>questionnaire!$F$9</f>
        <v>0</v>
      </c>
      <c r="C3" s="50">
        <f>questionnaire!$F$10</f>
        <v>0</v>
      </c>
      <c r="D3" s="50">
        <f>questionnaire!$F$11</f>
        <v>0</v>
      </c>
      <c r="E3" s="50">
        <f>questionnaire!$F$12</f>
        <v>0</v>
      </c>
      <c r="F3" s="50">
        <f>questionnaire!$F$13</f>
        <v>0</v>
      </c>
      <c r="G3" s="50">
        <f>questionnaire!$F$14</f>
        <v>0</v>
      </c>
      <c r="H3" s="50">
        <f>questionnaire!$F$15</f>
        <v>0</v>
      </c>
      <c r="I3" s="50">
        <f>questionnaire!$F$16</f>
        <v>0</v>
      </c>
      <c r="J3" s="50">
        <f>questionnaire!$T$9</f>
        <v>0</v>
      </c>
      <c r="K3" s="50">
        <f>questionnaire!$T$10</f>
        <v>0</v>
      </c>
      <c r="L3" s="50">
        <f>questionnaire!$T$11</f>
        <v>0</v>
      </c>
      <c r="M3" s="50">
        <f>questionnaire!$T$12</f>
        <v>0</v>
      </c>
      <c r="N3" s="50">
        <f>questionnaire!$T$13</f>
        <v>0</v>
      </c>
      <c r="O3" s="50">
        <f>questionnaire!$T$14</f>
        <v>0</v>
      </c>
      <c r="P3" s="50">
        <f>questionnaire!$T$15</f>
        <v>0</v>
      </c>
    </row>
    <row r="4" spans="1:16" x14ac:dyDescent="0.2">
      <c r="A4" s="203"/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</row>
    <row r="5" spans="1:16" x14ac:dyDescent="0.2">
      <c r="A5" s="203"/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</row>
  </sheetData>
  <mergeCells count="1">
    <mergeCell ref="A2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données</vt:lpstr>
      <vt:lpstr>questionnaire</vt:lpstr>
      <vt:lpstr>tableau des productions</vt:lpstr>
      <vt:lpstr>cartouche</vt:lpstr>
      <vt:lpstr>import</vt:lpstr>
      <vt:lpstr>classe</vt:lpstr>
      <vt:lpstr>installations</vt:lpstr>
      <vt:lpstr>oui</vt:lpstr>
      <vt:lpstr>production</vt:lpstr>
      <vt:lpstr>vente</vt:lpstr>
      <vt:lpstr>x</vt:lpstr>
      <vt:lpstr>questionnaire!Zone_d_impression</vt:lpstr>
      <vt:lpstr>'tableau des productions'!Zone_d_impression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Baccon</dc:creator>
  <cp:lastModifiedBy>Raynal BEDOUET</cp:lastModifiedBy>
  <cp:lastPrinted>2022-12-02T16:16:58Z</cp:lastPrinted>
  <dcterms:created xsi:type="dcterms:W3CDTF">2017-08-11T09:58:50Z</dcterms:created>
  <dcterms:modified xsi:type="dcterms:W3CDTF">2022-12-02T16:17:01Z</dcterms:modified>
</cp:coreProperties>
</file>