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Systèmes qualité\Système qualité 17065 (certification produits et services)\RCNA\Formulaire\Formulaires actifs\"/>
    </mc:Choice>
  </mc:AlternateContent>
  <xr:revisionPtr revIDLastSave="0" documentId="13_ncr:1_{F6E8EB0B-52AE-425D-BF2A-C6786BEFBB8B}" xr6:coauthVersionLast="47" xr6:coauthVersionMax="47" xr10:uidLastSave="{00000000-0000-0000-0000-000000000000}"/>
  <bookViews>
    <workbookView xWindow="-108" yWindow="-108" windowWidth="23256" windowHeight="12456" xr2:uid="{52965CC5-1CDC-40CF-B038-9D7F70EDC300}"/>
  </bookViews>
  <sheets>
    <sheet name="questionnaire" sheetId="2" r:id="rId1"/>
    <sheet name="page de révision" sheetId="4" state="hidden" r:id="rId2"/>
    <sheet name="données TK" sheetId="3" state="hidden" r:id="rId3"/>
  </sheets>
  <definedNames>
    <definedName name="fonctions">'données TK'!$D$20:$D$24</definedName>
    <definedName name="_xlnm.Print_Titles" localSheetId="0">questionnaire!$2:$7</definedName>
    <definedName name="oui">'données TK'!$B$2:$B$3</definedName>
    <definedName name="production">'données TK'!$D$2:$D$13</definedName>
    <definedName name="RCNA">'données TK'!$A$2:$A$4</definedName>
    <definedName name="_xlnm.Print_Area" localSheetId="0">questionnaire!$B$2:$AK$99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9" i="2" l="1"/>
  <c r="I3" i="3"/>
  <c r="B85" i="2"/>
  <c r="H4" i="3"/>
  <c r="I4" i="3" s="1"/>
  <c r="H7" i="3"/>
  <c r="H6" i="3"/>
  <c r="H15" i="3"/>
  <c r="I15" i="3"/>
  <c r="H13" i="3"/>
  <c r="I13" i="3"/>
  <c r="H12" i="3"/>
  <c r="I12" i="3" s="1"/>
  <c r="H10" i="3"/>
  <c r="H11" i="3"/>
  <c r="X50" i="2"/>
  <c r="H14" i="3"/>
  <c r="I14" i="3"/>
  <c r="H5" i="3"/>
  <c r="I5" i="3" s="1"/>
  <c r="H9" i="3"/>
  <c r="I9" i="3" s="1"/>
  <c r="H8" i="3"/>
  <c r="I8" i="3" s="1"/>
  <c r="I10" i="3"/>
  <c r="I6" i="3"/>
  <c r="AF8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Raynal</author>
  </authors>
  <commentList>
    <comment ref="D60" authorId="0" shapeId="0" xr:uid="{0D90A1EB-E1EB-4648-AC73-E71C600E3761}">
      <text>
        <r>
          <rPr>
            <b/>
            <sz val="8"/>
            <color indexed="81"/>
            <rFont val="Arial"/>
            <family val="2"/>
          </rPr>
          <t>Le candidat est obligé d’inclure dans son champ de certification son activité de distribution si les flux de produits fabriqués et distribués ne sont pas séparés.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<sst xmlns="http://schemas.openxmlformats.org/spreadsheetml/2006/main" count="176" uniqueCount="143">
  <si>
    <t>Je certifie que les informations données ci-dessus sont sincères et véridiques.</t>
  </si>
  <si>
    <t>Cachet de l'entreprise</t>
  </si>
  <si>
    <t>Code postal</t>
  </si>
  <si>
    <t>Commune</t>
  </si>
  <si>
    <t xml:space="preserve">Statut juridique </t>
  </si>
  <si>
    <t>Code APE</t>
  </si>
  <si>
    <t>N° SIRET</t>
  </si>
  <si>
    <t>Tél. fixe</t>
  </si>
  <si>
    <t>Tél. portable</t>
  </si>
  <si>
    <t>Interlocuteur</t>
  </si>
  <si>
    <t>Adresse 2</t>
  </si>
  <si>
    <t>Adresse 1</t>
  </si>
  <si>
    <t>Période d'audit souhaitée :</t>
  </si>
  <si>
    <t>Union / Groupe</t>
  </si>
  <si>
    <t>Présence d'une ligne avec finalité microbiologique</t>
  </si>
  <si>
    <t>oui</t>
  </si>
  <si>
    <t>non</t>
  </si>
  <si>
    <t>Fax</t>
  </si>
  <si>
    <t>Fabrication d'aliments  contenant des additifs coccidiostatiques, histominostatiques ou fabrication d'aliments médicamenteux</t>
  </si>
  <si>
    <t>1- Identification de l'entreprise à auditer</t>
  </si>
  <si>
    <t>Questionnaire à retourner par mail à CERTIS : certis@certis.com.fr ou directement à l'émetteur</t>
  </si>
  <si>
    <t>Mail</t>
  </si>
  <si>
    <t>Activité principale - Aliments composés</t>
  </si>
  <si>
    <t>Tonnage annuel d'aliments (en T)</t>
  </si>
  <si>
    <t>pintade</t>
  </si>
  <si>
    <t>équin</t>
  </si>
  <si>
    <t>lapin</t>
  </si>
  <si>
    <t>bio dédié</t>
  </si>
  <si>
    <t>dinde</t>
  </si>
  <si>
    <t>multi-production</t>
  </si>
  <si>
    <t>production</t>
  </si>
  <si>
    <t>Site "mono-production"</t>
  </si>
  <si>
    <t>canard</t>
  </si>
  <si>
    <t>poule pondeuse</t>
  </si>
  <si>
    <t>bovin - caprin - ovin</t>
  </si>
  <si>
    <t>poisson  -  crustacé</t>
  </si>
  <si>
    <t>porc - truie - porcelet</t>
  </si>
  <si>
    <t>poulet - poulette</t>
  </si>
  <si>
    <t>Site "multi-production"</t>
  </si>
  <si>
    <t>Plus de 2 lignes de fabrication</t>
  </si>
  <si>
    <t>Fabrication sur le même site d'aliments minéraux</t>
  </si>
  <si>
    <t>Fabrication sur le même site de prémélanges</t>
  </si>
  <si>
    <t xml:space="preserve">Date : </t>
  </si>
  <si>
    <t>Nom &amp; signature :</t>
  </si>
  <si>
    <t>Durée d'audit sur site :</t>
  </si>
  <si>
    <t>calcul</t>
  </si>
  <si>
    <t>Durée d'audit de base par site</t>
  </si>
  <si>
    <t>-</t>
  </si>
  <si>
    <t>Présence d'additifs coccidiostatiques, histominostatiques et/ou fabrication d'aliments médicamenteux</t>
  </si>
  <si>
    <t>Audit sur l'activité de distribution ( négoce d'aliments)</t>
  </si>
  <si>
    <t>Audit du socle technique commun " nourri sans OGM"</t>
  </si>
  <si>
    <t>Audit du socle technique "Nutrition Equine"</t>
  </si>
  <si>
    <t>Centralisation d'au moins deux fonctions sur trois suivantes : achats, formulation, qualité (multi-sites)</t>
  </si>
  <si>
    <t>Plus de deux lignes de fabrication</t>
  </si>
  <si>
    <t>présence d'une ligne avec finalité microbiologique</t>
  </si>
  <si>
    <t>N° de version</t>
  </si>
  <si>
    <t>R. BEDOUET</t>
  </si>
  <si>
    <t>Diffusion</t>
  </si>
  <si>
    <t>E 01 08 02</t>
  </si>
  <si>
    <t>achat - formulation</t>
  </si>
  <si>
    <t>formulation - qualité</t>
  </si>
  <si>
    <t>achat - qualité</t>
  </si>
  <si>
    <t>achat - qualité - formulation</t>
  </si>
  <si>
    <t>fonctions centraliséés</t>
  </si>
  <si>
    <t>Audit sur l'activité de négoce ( négoce d'aliments)</t>
  </si>
  <si>
    <t>2- Identification de l'unité d'exploitation (si différente)</t>
  </si>
  <si>
    <r>
      <t xml:space="preserve">Adhésion à un plan de contrôle mutualisé OQUALIM sur la fabrication d'aliments composés ? 
</t>
    </r>
    <r>
      <rPr>
        <b/>
        <i/>
        <sz val="9"/>
        <rFont val="Calibri"/>
        <family val="2"/>
      </rPr>
      <t>(obligatoire si existe dans le cadre du RCNA)</t>
    </r>
  </si>
  <si>
    <r>
      <t xml:space="preserve">Application du protocole "garde-barrière" pour l'achat de (anciennes) denrées alimentaires Annexe 1.1 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</si>
  <si>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céréales, graines oléagineuses, légumineuses Annexe 1.2 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</si>
  <si>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petits volumes Annexe 1.3
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</si>
  <si>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matières premières laitière origine food grade couverte par certification IFS,BRC,FSC/ISO 22000 </t>
    </r>
    <r>
      <rPr>
        <b/>
        <i/>
        <sz val="9"/>
        <rFont val="Calibri"/>
        <family val="2"/>
      </rPr>
      <t>(préciser le nombre de fournisseurs et le type de produit concerné)</t>
    </r>
  </si>
  <si>
    <t>Raison sociale/Nom</t>
  </si>
  <si>
    <r>
      <t>Activité principale de fabrication d'aliments composés ?</t>
    </r>
    <r>
      <rPr>
        <b/>
        <i/>
        <sz val="9"/>
        <rFont val="Calibri"/>
        <family val="2"/>
      </rPr>
      <t xml:space="preserve"> (remplir tableau ci-dessous)</t>
    </r>
  </si>
  <si>
    <r>
      <t xml:space="preserve">Centralisation d'au moins 2 fonctions sur les 3 suivantes : achats, formulation, qualité
</t>
    </r>
    <r>
      <rPr>
        <b/>
        <i/>
        <sz val="9"/>
        <rFont val="Calibri"/>
        <family val="2"/>
      </rPr>
      <t>(si plusieurs sites sous certification RCNA)</t>
    </r>
  </si>
  <si>
    <r>
      <t xml:space="preserve">Application du protocole "garde-barrière" pour l'achat de matières premières transformées Annexe 1.4
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</si>
  <si>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Demande de réalisation d'un audit inopiné durant le cycle de certification (= demande RCNA INTERNATIONAL)
</t>
    </r>
    <r>
      <rPr>
        <b/>
        <i/>
        <sz val="9"/>
        <rFont val="Calibri"/>
        <family val="2"/>
      </rPr>
      <t>(Obligatoire pour reconnaissance GMP+, FCA, QS...)</t>
    </r>
  </si>
  <si>
    <t>N° Agrément/
Enregistrement</t>
  </si>
  <si>
    <t>Etes vous fabricant d'aliment à la ferme ? (remplir tableau ci-dessous)</t>
  </si>
  <si>
    <t>Adhésion au plan de contrôle mutualisé OQUALIM sur les OGM ?
(obligatoire dans le cadre du STNO)</t>
  </si>
  <si>
    <t>Si oui lequel ?</t>
  </si>
  <si>
    <r>
      <t xml:space="preserve">Adhésion aux syndicats ?
</t>
    </r>
    <r>
      <rPr>
        <b/>
        <i/>
        <sz val="8"/>
        <rFont val="Calibri"/>
        <family val="2"/>
      </rPr>
      <t>(uniquement SNIA/COOPERATION AGRICOLE NUTRITION ANIMALE/AFCA-CIAL/SDVF)</t>
    </r>
  </si>
  <si>
    <t>Les règles de calcul des durées d'audit sont définies dans le "protocole de certification" en vigueur disponible sur demande. Le devis sera établi sur la base des données communiquées.</t>
  </si>
  <si>
    <t>Mise à jour</t>
  </si>
  <si>
    <r>
      <t xml:space="preserve">Application du protocole "garde-barrière" pour l'achat de matières premières bio ou en conversion Annexe 1.5
</t>
    </r>
    <r>
      <rPr>
        <b/>
        <i/>
        <sz val="9"/>
        <rFont val="Calibri"/>
        <family val="2"/>
      </rPr>
      <t>(préciser le nombre de fournisseurs et le type de produit concerné)</t>
    </r>
  </si>
  <si>
    <t>Audit du Module « Soja durable pour la nutrition animale »</t>
  </si>
  <si>
    <t>Certification</t>
  </si>
  <si>
    <t>RCNA</t>
  </si>
  <si>
    <t>RCNA INTERNATIONAL</t>
  </si>
  <si>
    <r>
      <t xml:space="preserve">Certification  RCNA demandée?
</t>
    </r>
    <r>
      <rPr>
        <b/>
        <i/>
        <sz val="9"/>
        <rFont val="Calibri"/>
        <family val="2"/>
      </rPr>
      <t>si RCNA INTERNATIONAL (respect de l'annexe 1 sans fournisseur certifié RCF, pas de recours au protocole garde-barrière pour l'achat de matières premières bio ou en conversion Annexe 1.5 et audit inopiné obligatoire durant le cycle)</t>
    </r>
  </si>
  <si>
    <t>Définitions</t>
  </si>
  <si>
    <t>Préciser le (s) type(s) d'aliment (composés,  liquide, allaitement)</t>
  </si>
  <si>
    <r>
      <rPr>
        <b/>
        <sz val="9"/>
        <color indexed="25"/>
        <rFont val="Calibri"/>
        <family val="2"/>
      </rPr>
      <t>A</t>
    </r>
    <r>
      <rPr>
        <b/>
        <u/>
        <sz val="9"/>
        <color indexed="25"/>
        <rFont val="Calibri"/>
        <family val="2"/>
      </rPr>
      <t>liment d’allaitement :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Aliment composé pour animaux administré à l’état sec ou après dilution dans une quantité donnée de liquide, destiné à l’alimentation de jeunes animaux en complément ou en remplacement du lait maternel postcolostral ou à l’alimentation de jeunes animaux tels que les veaux, les agneaux ou les chevreaux de boucherie (Règlement 767/2009).
</t>
    </r>
    <r>
      <rPr>
        <b/>
        <u/>
        <sz val="9"/>
        <color indexed="25"/>
        <rFont val="Calibri"/>
        <family val="2"/>
      </rPr>
      <t xml:space="preserve">Aliment liquide </t>
    </r>
    <r>
      <rPr>
        <b/>
        <u/>
        <sz val="9"/>
        <color indexed="25"/>
        <rFont val="Calibri"/>
        <family val="2"/>
      </rPr>
      <t>:</t>
    </r>
    <r>
      <rPr>
        <u/>
        <sz val="9"/>
        <color indexed="25"/>
        <rFont val="Calibri"/>
        <family val="2"/>
      </rPr>
      <t xml:space="preserve"> </t>
    </r>
    <r>
      <rPr>
        <sz val="9"/>
        <rFont val="Calibri"/>
        <family val="2"/>
      </rPr>
      <t xml:space="preserve">Aliment complémentaire qui désigne sur le terrain les produits auparavant appelés règlementairement « aliments mélassés » (il ne s’agit pas de l’ensemble des aliments complémentaires sous forme liquide). L’aliment liquide est un mélange de plusieurs matières premières de la mélasse de canne à sucre ou de betterave, des coproduits liquides issus de l’industrie agroalimentaire.
</t>
    </r>
    <r>
      <rPr>
        <b/>
        <u/>
        <sz val="9"/>
        <color indexed="25"/>
        <rFont val="Calibri"/>
        <family val="2"/>
      </rPr>
      <t>Aliments minéral :</t>
    </r>
    <r>
      <rPr>
        <sz val="9"/>
        <color indexed="25"/>
        <rFont val="Calibri"/>
        <family val="2"/>
      </rPr>
      <t xml:space="preserve"> </t>
    </r>
    <r>
      <rPr>
        <sz val="9"/>
        <rFont val="Calibri"/>
        <family val="2"/>
      </rPr>
      <t>Aliment complémentaire pour animaux contenant au moins 40 % de cendres brutes (Règlement 767/2009).</t>
    </r>
  </si>
  <si>
    <t>EG81_2</t>
  </si>
  <si>
    <t>Référence</t>
  </si>
  <si>
    <t>Nom du document</t>
  </si>
  <si>
    <r>
      <t xml:space="preserve">Rédaction </t>
    </r>
    <r>
      <rPr>
        <i/>
        <sz val="10"/>
        <color indexed="8"/>
        <rFont val="Calibri"/>
        <family val="2"/>
      </rPr>
      <t>(Nom et visa) </t>
    </r>
  </si>
  <si>
    <r>
      <t xml:space="preserve">Vérification </t>
    </r>
    <r>
      <rPr>
        <i/>
        <sz val="10"/>
        <color indexed="8"/>
        <rFont val="Calibri"/>
        <family val="2"/>
      </rPr>
      <t>(Nom et visa)</t>
    </r>
  </si>
  <si>
    <r>
      <t xml:space="preserve">Validation </t>
    </r>
    <r>
      <rPr>
        <i/>
        <sz val="10"/>
        <color indexed="8"/>
        <rFont val="Calibri"/>
        <family val="2"/>
      </rPr>
      <t>(Nom et visa)</t>
    </r>
  </si>
  <si>
    <t>Modifications apportées</t>
  </si>
  <si>
    <t xml:space="preserve"> Site internet :                      Oui         Non</t>
  </si>
  <si>
    <t xml:space="preserve">      Responsable certification et développement</t>
  </si>
  <si>
    <t xml:space="preserve">      Responsable d’activité</t>
  </si>
  <si>
    <t xml:space="preserve">      Assistant/Assistant de certification</t>
  </si>
  <si>
    <t xml:space="preserve">      Auditeur/contrôleur</t>
  </si>
  <si>
    <t xml:space="preserve">      Sous-traitants</t>
  </si>
  <si>
    <r>
      <t xml:space="preserve">      Autres </t>
    </r>
    <r>
      <rPr>
        <i/>
        <sz val="10"/>
        <color indexed="8"/>
        <rFont val="Calibri"/>
        <family val="2"/>
      </rPr>
      <t>(à préciser le cas échéant)</t>
    </r>
    <r>
      <rPr>
        <sz val="10"/>
        <color indexed="8"/>
        <rFont val="Calibri"/>
        <family val="2"/>
      </rPr>
      <t xml:space="preserve"> </t>
    </r>
  </si>
  <si>
    <t>Date d’entrée en vigueur</t>
  </si>
  <si>
    <t>Date de diffusion</t>
  </si>
  <si>
    <t>Date de retrait</t>
  </si>
  <si>
    <t>/</t>
  </si>
  <si>
    <t>Version 11</t>
  </si>
  <si>
    <r>
      <t xml:space="preserve">Intégration de l'activité de négoce d'aliments
</t>
    </r>
    <r>
      <rPr>
        <b/>
        <i/>
        <sz val="9"/>
        <rFont val="Calibri"/>
        <family val="2"/>
      </rPr>
      <t>(détailler le type de produits : MP, aliments composés,aliments liquides, aliments d'allaitement prémélange.. et préciser ce qui est en STNO/RCNA/SDNA)</t>
    </r>
  </si>
  <si>
    <t>Fabrication d 'aliments composés</t>
  </si>
  <si>
    <t>Fabrication d'aliments minéraux</t>
  </si>
  <si>
    <t>Fabrication d 'aliments liquides</t>
  </si>
  <si>
    <t>Transformation de matières premières</t>
  </si>
  <si>
    <r>
      <t xml:space="preserve">Transformation de matières premières (laminage, floconnage…)
</t>
    </r>
    <r>
      <rPr>
        <b/>
        <i/>
        <sz val="9"/>
        <rFont val="Calibri"/>
        <family val="2"/>
      </rPr>
      <t>Préciser les transformation effectuées</t>
    </r>
  </si>
  <si>
    <r>
      <t xml:space="preserve">Intégration du socle technique "Nourri sans OGM" (STNO)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liquides,aliments d'allaitement, transformation de matières premières)</t>
    </r>
  </si>
  <si>
    <t>Fabrication d'aliments d'allaitement</t>
  </si>
  <si>
    <r>
      <t xml:space="preserve">Intégration du socle technique  "Nutrition Equine" (STNE)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liquides)</t>
    </r>
  </si>
  <si>
    <r>
      <t xml:space="preserve">Intégration du Module "Soja durable pour la nutrition animale" (SDNA)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liquides,aliments d'allaitement, transformation de matières premières)</t>
    </r>
  </si>
  <si>
    <r>
      <t xml:space="preserve">Intégration de l'activité de distribution d'aliments
</t>
    </r>
    <r>
      <rPr>
        <b/>
        <i/>
        <sz val="9"/>
        <rFont val="Calibri"/>
        <family val="2"/>
      </rPr>
      <t>(détailler le type de produits : MP, aliments composés,aliments liquides, aliments d'allaitement, prémélange.. et préciser ce qui est en STNO/RCNA/SDNA)</t>
    </r>
  </si>
  <si>
    <t>es</t>
  </si>
  <si>
    <r>
      <t xml:space="preserve">Adresse de facturation
</t>
    </r>
    <r>
      <rPr>
        <b/>
        <i/>
        <sz val="9"/>
        <rFont val="Calibri"/>
        <family val="2"/>
      </rPr>
      <t xml:space="preserve"> (si différente du site)</t>
    </r>
  </si>
  <si>
    <t>N° d'agrément / Enregistrement comme opérateur nutrition animale</t>
  </si>
  <si>
    <t xml:space="preserve"> Lutin auditeurs :                Oui          Non</t>
  </si>
  <si>
    <t>N. LECOQ</t>
  </si>
  <si>
    <t>4 - Eléments complémentaires pour demande de certification RCNA ou RCNA INTERNATIONAL</t>
  </si>
  <si>
    <t xml:space="preserve">Activités secondaires (aliments composés, distribution/négoce ) ou principales (distribution/négoce) et autres certifications </t>
  </si>
  <si>
    <t>Eléments complémentaires liés à certification RCNA/RCNA INTERNATIONAL</t>
  </si>
  <si>
    <t>3 - Activité sur chaque site impliqué par la certification RCNA ou RCNA INTERNATIONAL
Activités principale fabrication d'aliments composés</t>
  </si>
  <si>
    <t>3 - Activité sur chaque site impliqué par la certification RCNA ou RCNA INTERNATIONAL (suite)
Activités secondaires (fabrication d'aliments minéraux, prémélanges) RCNA ou RCNA INTERNATIONAL ou principales (distribution/négoce) et autres certifications</t>
  </si>
  <si>
    <t>5 - Durée d'audit théorique</t>
  </si>
  <si>
    <t>6 - Commentaires du demandeur - validation du questionnaire</t>
  </si>
  <si>
    <r>
      <rPr>
        <b/>
        <sz val="12"/>
        <color indexed="9"/>
        <rFont val="Calibri"/>
        <family val="2"/>
      </rPr>
      <t xml:space="preserve">Questionnaire préalable à Référentiel Certification Nutrition Animale, STNO, STNE, SDNA
Activité principale : fabrication d'aliments composés ou distribution
</t>
    </r>
    <r>
      <rPr>
        <i/>
        <sz val="11"/>
        <color indexed="9"/>
        <rFont val="Calibri"/>
        <family val="2"/>
      </rPr>
      <t xml:space="preserve">questionnaire à compléter par site (unité d'exploitation) à certifier </t>
    </r>
  </si>
  <si>
    <t>Questionnaire préalable à Référentiel Certification Nutrition Animale, STNO, STNE,SDNA
Activité principale : fabrication d'aliments composés ou distribution</t>
  </si>
  <si>
    <t>Ajout des  champs de certification demandés pour les certifications STNO, STNE,SDNA 
Remise en forme du questionnaire
Changement de titre formulaire (ajout SDNA)</t>
  </si>
  <si>
    <r>
      <t xml:space="preserve">Présence de fonctions externalisées?
</t>
    </r>
    <r>
      <rPr>
        <b/>
        <i/>
        <sz val="9"/>
        <rFont val="Calibri"/>
        <family val="2"/>
      </rPr>
      <t>si oui, préciser la nature des fonctions et les coordonnées des sites concernés</t>
    </r>
  </si>
  <si>
    <t>Syndicats</t>
  </si>
  <si>
    <t>AFCA-CIAL</t>
  </si>
  <si>
    <t>COOPERATION AGRICOLE NUTRITION ANIMALE</t>
  </si>
  <si>
    <t>SDVF</t>
  </si>
  <si>
    <t>SNIA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</si>
</sst>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#&quot; &quot;##&quot; &quot;##&quot; &quot;##&quot; &quot;##"/>
    <numFmt numFmtId="166" formatCode="_-* #,##0\ _€_-;\-* #,##0\ _€_-;_-* &quot;-&quot;??\ _€_-;_-@_-"/>
    <numFmt numFmtId="167" formatCode="###\ ###\ ###\ #####,"/>
    <numFmt numFmtId="168" formatCode="###\ ###\ ###\ #####"/>
  </numFmts>
  <fonts count="43" x14ac:knownFonts="1">
    <font>
      <sz val="10"/>
      <name val="Arial"/>
    </font>
    <font>
      <sz val="10"/>
      <name val="Arial"/>
      <family val="2"/>
    </font>
    <font>
      <b/>
      <sz val="12"/>
      <color indexed="9"/>
      <name val="Calibri"/>
      <family val="2"/>
    </font>
    <font>
      <i/>
      <sz val="11"/>
      <color indexed="9"/>
      <name val="Calibri"/>
      <family val="2"/>
    </font>
    <font>
      <b/>
      <i/>
      <sz val="9"/>
      <name val="Calibri"/>
      <family val="2"/>
    </font>
    <font>
      <b/>
      <i/>
      <sz val="8"/>
      <name val="Calibri"/>
      <family val="2"/>
    </font>
    <font>
      <sz val="10"/>
      <color indexed="9"/>
      <name val="Calibri"/>
      <family val="2"/>
    </font>
    <font>
      <sz val="9"/>
      <color indexed="81"/>
      <name val="Tahoma"/>
      <family val="2"/>
    </font>
    <font>
      <b/>
      <sz val="8"/>
      <color indexed="81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u/>
      <sz val="9"/>
      <color indexed="25"/>
      <name val="Calibri"/>
      <family val="2"/>
    </font>
    <font>
      <b/>
      <u/>
      <sz val="9"/>
      <color indexed="25"/>
      <name val="Calibri"/>
      <family val="2"/>
    </font>
    <font>
      <sz val="9"/>
      <color indexed="25"/>
      <name val="Calibri"/>
      <family val="2"/>
    </font>
    <font>
      <b/>
      <sz val="9"/>
      <color indexed="25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i/>
      <sz val="9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theme="5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E51738"/>
      <name val="Calibri"/>
      <family val="2"/>
      <scheme val="minor"/>
    </font>
    <font>
      <sz val="7"/>
      <color theme="1"/>
      <name val="Calibr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87097"/>
        <bgColor indexed="64"/>
      </patternFill>
    </fill>
    <fill>
      <patternFill patternType="solid">
        <fgColor rgb="FFE51738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Dash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mediumDashed">
        <color indexed="64"/>
      </bottom>
      <diagonal/>
    </border>
    <border>
      <left/>
      <right/>
      <top style="double">
        <color indexed="64"/>
      </top>
      <bottom style="mediumDashed">
        <color indexed="64"/>
      </bottom>
      <diagonal/>
    </border>
    <border>
      <left/>
      <right style="double">
        <color indexed="64"/>
      </right>
      <top style="double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double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double">
        <color indexed="64"/>
      </bottom>
      <diagonal/>
    </border>
    <border>
      <left/>
      <right/>
      <top style="mediumDashed">
        <color indexed="64"/>
      </top>
      <bottom style="double">
        <color indexed="64"/>
      </bottom>
      <diagonal/>
    </border>
    <border>
      <left/>
      <right style="double">
        <color indexed="64"/>
      </right>
      <top style="mediumDashed">
        <color indexed="64"/>
      </top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/>
      <diagonal/>
    </border>
    <border>
      <left style="double">
        <color indexed="64"/>
      </left>
      <right style="mediumDashed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uble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 style="double">
        <color indexed="64"/>
      </right>
      <top style="medium">
        <color rgb="FF000000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5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0" fontId="24" fillId="0" borderId="0" xfId="0" applyFont="1" applyAlignment="1">
      <alignment horizontal="right" vertical="center"/>
    </xf>
    <xf numFmtId="0" fontId="19" fillId="0" borderId="2" xfId="0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26" fillId="4" borderId="4" xfId="0" applyFont="1" applyFill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6" fillId="4" borderId="5" xfId="0" applyFont="1" applyFill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6" fillId="4" borderId="3" xfId="0" applyFont="1" applyFill="1" applyBorder="1" applyAlignment="1">
      <alignment vertical="center" wrapText="1"/>
    </xf>
    <xf numFmtId="0" fontId="26" fillId="5" borderId="6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 wrapText="1"/>
    </xf>
    <xf numFmtId="0" fontId="26" fillId="5" borderId="56" xfId="0" applyFont="1" applyFill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8" fillId="6" borderId="2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19" fillId="0" borderId="7" xfId="0" applyFont="1" applyBorder="1" applyAlignment="1">
      <alignment vertical="center"/>
    </xf>
    <xf numFmtId="0" fontId="29" fillId="0" borderId="8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8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center" vertical="center"/>
      <protection locked="0"/>
    </xf>
    <xf numFmtId="0" fontId="34" fillId="7" borderId="15" xfId="0" applyFont="1" applyFill="1" applyBorder="1" applyAlignment="1">
      <alignment horizontal="left" vertical="center"/>
    </xf>
    <xf numFmtId="0" fontId="34" fillId="7" borderId="16" xfId="0" applyFont="1" applyFill="1" applyBorder="1" applyAlignment="1">
      <alignment horizontal="left" vertical="center"/>
    </xf>
    <xf numFmtId="0" fontId="34" fillId="7" borderId="17" xfId="0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center" vertical="center" textRotation="90" wrapText="1"/>
    </xf>
    <xf numFmtId="0" fontId="35" fillId="8" borderId="18" xfId="0" applyFont="1" applyFill="1" applyBorder="1" applyAlignment="1">
      <alignment horizontal="center" vertical="center" textRotation="90" wrapText="1"/>
    </xf>
    <xf numFmtId="0" fontId="35" fillId="8" borderId="8" xfId="0" applyFont="1" applyFill="1" applyBorder="1" applyAlignment="1">
      <alignment horizontal="center" vertical="center" textRotation="90" wrapText="1"/>
    </xf>
    <xf numFmtId="0" fontId="35" fillId="8" borderId="13" xfId="0" applyFont="1" applyFill="1" applyBorder="1" applyAlignment="1">
      <alignment horizontal="center" vertical="center" textRotation="90" wrapText="1"/>
    </xf>
    <xf numFmtId="0" fontId="35" fillId="8" borderId="0" xfId="0" applyFont="1" applyFill="1" applyAlignment="1">
      <alignment horizontal="center" vertical="center" textRotation="90" wrapText="1"/>
    </xf>
    <xf numFmtId="0" fontId="34" fillId="7" borderId="15" xfId="0" applyFont="1" applyFill="1" applyBorder="1" applyAlignment="1">
      <alignment horizontal="center" vertical="center"/>
    </xf>
    <xf numFmtId="0" fontId="34" fillId="7" borderId="16" xfId="0" applyFont="1" applyFill="1" applyBorder="1" applyAlignment="1">
      <alignment horizontal="center" vertical="center"/>
    </xf>
    <xf numFmtId="0" fontId="34" fillId="7" borderId="17" xfId="0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 wrapText="1"/>
    </xf>
    <xf numFmtId="0" fontId="34" fillId="7" borderId="13" xfId="0" applyFont="1" applyFill="1" applyBorder="1" applyAlignment="1">
      <alignment horizontal="center" vertical="center" wrapText="1"/>
    </xf>
    <xf numFmtId="0" fontId="34" fillId="7" borderId="14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0" xfId="0" applyFont="1" applyFill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right" vertical="center" wrapText="1"/>
    </xf>
    <xf numFmtId="0" fontId="36" fillId="0" borderId="0" xfId="0" applyFont="1" applyAlignment="1">
      <alignment horizontal="right" vertical="center" wrapText="1"/>
    </xf>
    <xf numFmtId="0" fontId="34" fillId="7" borderId="19" xfId="0" applyFont="1" applyFill="1" applyBorder="1" applyAlignment="1">
      <alignment horizontal="left" vertical="top" wrapText="1"/>
    </xf>
    <xf numFmtId="0" fontId="34" fillId="7" borderId="13" xfId="0" applyFont="1" applyFill="1" applyBorder="1" applyAlignment="1">
      <alignment horizontal="left" vertical="top" wrapText="1"/>
    </xf>
    <xf numFmtId="0" fontId="34" fillId="7" borderId="14" xfId="0" applyFont="1" applyFill="1" applyBorder="1" applyAlignment="1">
      <alignment horizontal="left" vertical="top" wrapText="1"/>
    </xf>
    <xf numFmtId="0" fontId="34" fillId="7" borderId="20" xfId="0" applyFont="1" applyFill="1" applyBorder="1" applyAlignment="1">
      <alignment horizontal="left" vertical="top" wrapText="1"/>
    </xf>
    <xf numFmtId="0" fontId="34" fillId="7" borderId="0" xfId="0" applyFont="1" applyFill="1" applyAlignment="1">
      <alignment horizontal="left" vertical="top" wrapText="1"/>
    </xf>
    <xf numFmtId="0" fontId="34" fillId="7" borderId="7" xfId="0" applyFont="1" applyFill="1" applyBorder="1" applyAlignment="1">
      <alignment horizontal="left" vertical="top" wrapText="1"/>
    </xf>
    <xf numFmtId="0" fontId="34" fillId="7" borderId="21" xfId="0" applyFont="1" applyFill="1" applyBorder="1" applyAlignment="1">
      <alignment horizontal="left" vertical="top" wrapText="1"/>
    </xf>
    <xf numFmtId="0" fontId="34" fillId="7" borderId="9" xfId="0" applyFont="1" applyFill="1" applyBorder="1" applyAlignment="1">
      <alignment horizontal="left" vertical="top" wrapText="1"/>
    </xf>
    <xf numFmtId="0" fontId="34" fillId="7" borderId="10" xfId="0" applyFont="1" applyFill="1" applyBorder="1" applyAlignment="1">
      <alignment horizontal="left" vertical="top" wrapText="1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7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4" fillId="7" borderId="19" xfId="0" applyFont="1" applyFill="1" applyBorder="1" applyAlignment="1">
      <alignment horizontal="left" vertical="center" wrapText="1"/>
    </xf>
    <xf numFmtId="0" fontId="34" fillId="7" borderId="13" xfId="0" applyFont="1" applyFill="1" applyBorder="1" applyAlignment="1">
      <alignment horizontal="left" vertical="center" wrapText="1"/>
    </xf>
    <xf numFmtId="0" fontId="34" fillId="7" borderId="14" xfId="0" applyFont="1" applyFill="1" applyBorder="1" applyAlignment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 shrinkToFit="1"/>
      <protection locked="0"/>
    </xf>
    <xf numFmtId="0" fontId="31" fillId="0" borderId="0" xfId="0" applyFont="1" applyAlignment="1" applyProtection="1">
      <alignment horizontal="left" vertical="center" wrapText="1" shrinkToFit="1"/>
      <protection locked="0"/>
    </xf>
    <xf numFmtId="0" fontId="31" fillId="0" borderId="7" xfId="0" applyFont="1" applyBorder="1" applyAlignment="1" applyProtection="1">
      <alignment horizontal="left" vertical="center" wrapText="1" shrinkToFit="1"/>
      <protection locked="0"/>
    </xf>
    <xf numFmtId="0" fontId="34" fillId="7" borderId="16" xfId="0" applyFont="1" applyFill="1" applyBorder="1" applyAlignment="1">
      <alignment horizontal="left" vertical="center" wrapText="1"/>
    </xf>
    <xf numFmtId="0" fontId="34" fillId="7" borderId="17" xfId="0" applyFont="1" applyFill="1" applyBorder="1" applyAlignment="1">
      <alignment horizontal="left" vertical="center" wrapText="1"/>
    </xf>
    <xf numFmtId="0" fontId="31" fillId="0" borderId="22" xfId="0" applyFont="1" applyBorder="1" applyAlignment="1" applyProtection="1">
      <alignment horizontal="center" vertical="center"/>
      <protection locked="0"/>
    </xf>
    <xf numFmtId="0" fontId="34" fillId="7" borderId="23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31" fillId="0" borderId="24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" fillId="7" borderId="1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left" vertical="center" wrapText="1"/>
    </xf>
    <xf numFmtId="0" fontId="31" fillId="0" borderId="13" xfId="0" applyFont="1" applyBorder="1" applyAlignment="1" applyProtection="1">
      <alignment horizontal="left" vertical="center"/>
      <protection locked="0"/>
    </xf>
    <xf numFmtId="0" fontId="37" fillId="0" borderId="24" xfId="0" applyFont="1" applyBorder="1" applyAlignment="1" applyProtection="1">
      <alignment horizontal="left" vertical="center"/>
      <protection locked="0"/>
    </xf>
    <xf numFmtId="3" fontId="31" fillId="0" borderId="15" xfId="1" applyNumberFormat="1" applyFont="1" applyBorder="1" applyAlignment="1" applyProtection="1">
      <alignment horizontal="center" vertical="center"/>
      <protection locked="0"/>
    </xf>
    <xf numFmtId="3" fontId="31" fillId="0" borderId="16" xfId="1" applyNumberFormat="1" applyFont="1" applyBorder="1" applyAlignment="1" applyProtection="1">
      <alignment horizontal="center" vertical="center"/>
      <protection locked="0"/>
    </xf>
    <xf numFmtId="3" fontId="31" fillId="0" borderId="17" xfId="1" applyNumberFormat="1" applyFont="1" applyBorder="1" applyAlignment="1" applyProtection="1">
      <alignment horizontal="center" vertical="center"/>
      <protection locked="0"/>
    </xf>
    <xf numFmtId="165" fontId="37" fillId="0" borderId="1" xfId="0" applyNumberFormat="1" applyFont="1" applyBorder="1" applyAlignment="1" applyProtection="1">
      <alignment horizontal="left" vertical="center"/>
      <protection locked="0"/>
    </xf>
    <xf numFmtId="0" fontId="34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left" vertical="center"/>
    </xf>
    <xf numFmtId="0" fontId="34" fillId="7" borderId="15" xfId="0" applyFont="1" applyFill="1" applyBorder="1" applyAlignment="1">
      <alignment horizontal="left" vertical="center" wrapText="1"/>
    </xf>
    <xf numFmtId="0" fontId="37" fillId="0" borderId="15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  <xf numFmtId="0" fontId="37" fillId="0" borderId="17" xfId="0" applyFont="1" applyBorder="1" applyAlignment="1" applyProtection="1">
      <alignment horizontal="center" vertical="center"/>
      <protection locked="0"/>
    </xf>
    <xf numFmtId="166" fontId="31" fillId="0" borderId="1" xfId="1" applyNumberFormat="1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4" fillId="7" borderId="8" xfId="0" applyFont="1" applyFill="1" applyBorder="1" applyAlignment="1">
      <alignment horizontal="left" vertical="center" wrapText="1"/>
    </xf>
    <xf numFmtId="168" fontId="37" fillId="0" borderId="1" xfId="0" applyNumberFormat="1" applyFont="1" applyBorder="1" applyAlignment="1" applyProtection="1">
      <alignment horizontal="left" vertical="center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13" xfId="0" applyFont="1" applyBorder="1" applyAlignment="1" applyProtection="1">
      <alignment horizontal="center" vertical="center" wrapText="1"/>
      <protection locked="0"/>
    </xf>
    <xf numFmtId="0" fontId="37" fillId="0" borderId="14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4" fillId="7" borderId="24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166" fontId="34" fillId="7" borderId="1" xfId="1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8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1" fillId="7" borderId="25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4" fillId="7" borderId="21" xfId="0" applyFont="1" applyFill="1" applyBorder="1" applyAlignment="1">
      <alignment horizontal="left" vertical="center" wrapText="1"/>
    </xf>
    <xf numFmtId="0" fontId="34" fillId="7" borderId="9" xfId="0" applyFont="1" applyFill="1" applyBorder="1" applyAlignment="1">
      <alignment horizontal="left" vertical="center" wrapText="1"/>
    </xf>
    <xf numFmtId="0" fontId="34" fillId="7" borderId="10" xfId="0" applyFont="1" applyFill="1" applyBorder="1" applyAlignment="1">
      <alignment horizontal="left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39" fillId="9" borderId="11" xfId="0" applyFont="1" applyFill="1" applyBorder="1" applyAlignment="1">
      <alignment horizontal="center" vertical="center" wrapText="1"/>
    </xf>
    <xf numFmtId="0" fontId="39" fillId="9" borderId="28" xfId="0" applyFont="1" applyFill="1" applyBorder="1" applyAlignment="1">
      <alignment horizontal="center" vertical="center" wrapText="1"/>
    </xf>
    <xf numFmtId="0" fontId="39" fillId="9" borderId="20" xfId="0" applyFont="1" applyFill="1" applyBorder="1" applyAlignment="1">
      <alignment horizontal="center" vertical="center" wrapText="1"/>
    </xf>
    <xf numFmtId="0" fontId="39" fillId="9" borderId="0" xfId="0" applyFont="1" applyFill="1" applyAlignment="1">
      <alignment horizontal="center" vertical="center" wrapText="1"/>
    </xf>
    <xf numFmtId="0" fontId="39" fillId="9" borderId="18" xfId="0" applyFont="1" applyFill="1" applyBorder="1" applyAlignment="1">
      <alignment horizontal="center" vertical="center" wrapText="1"/>
    </xf>
    <xf numFmtId="0" fontId="39" fillId="9" borderId="26" xfId="0" applyFont="1" applyFill="1" applyBorder="1" applyAlignment="1">
      <alignment horizontal="center" vertical="center" wrapText="1"/>
    </xf>
    <xf numFmtId="0" fontId="39" fillId="9" borderId="27" xfId="0" applyFont="1" applyFill="1" applyBorder="1" applyAlignment="1">
      <alignment horizontal="center" vertical="center" wrapText="1"/>
    </xf>
    <xf numFmtId="0" fontId="39" fillId="9" borderId="2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8" fontId="37" fillId="0" borderId="15" xfId="0" applyNumberFormat="1" applyFont="1" applyBorder="1" applyAlignment="1" applyProtection="1">
      <alignment horizontal="center" vertical="center"/>
      <protection locked="0"/>
    </xf>
    <xf numFmtId="168" fontId="37" fillId="0" borderId="16" xfId="0" applyNumberFormat="1" applyFont="1" applyBorder="1" applyAlignment="1" applyProtection="1">
      <alignment horizontal="center" vertical="center"/>
      <protection locked="0"/>
    </xf>
    <xf numFmtId="168" fontId="37" fillId="0" borderId="17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4" fillId="7" borderId="10" xfId="0" applyFont="1" applyFill="1" applyBorder="1" applyAlignment="1">
      <alignment horizontal="center" vertical="center"/>
    </xf>
    <xf numFmtId="0" fontId="34" fillId="7" borderId="1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14" fontId="38" fillId="0" borderId="30" xfId="0" applyNumberFormat="1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38" fillId="0" borderId="2" xfId="0" applyFont="1" applyBorder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38" fillId="0" borderId="7" xfId="0" applyFont="1" applyBorder="1" applyAlignment="1">
      <alignment horizontal="justify" vertical="center" wrapText="1"/>
    </xf>
    <xf numFmtId="0" fontId="38" fillId="0" borderId="2" xfId="0" applyFont="1" applyBorder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8" fillId="0" borderId="7" xfId="0" applyFont="1" applyBorder="1" applyAlignment="1" applyProtection="1">
      <alignment horizontal="left" vertical="top" wrapText="1"/>
      <protection locked="0"/>
    </xf>
    <xf numFmtId="0" fontId="38" fillId="0" borderId="31" xfId="0" applyFont="1" applyBorder="1" applyAlignment="1" applyProtection="1">
      <alignment horizontal="left" vertical="top" wrapText="1"/>
      <protection locked="0"/>
    </xf>
    <xf numFmtId="0" fontId="38" fillId="0" borderId="32" xfId="0" applyFont="1" applyBorder="1" applyAlignment="1" applyProtection="1">
      <alignment horizontal="left" vertical="top" wrapText="1"/>
      <protection locked="0"/>
    </xf>
    <xf numFmtId="0" fontId="38" fillId="0" borderId="33" xfId="0" applyFont="1" applyBorder="1" applyAlignment="1" applyProtection="1">
      <alignment horizontal="left" vertical="top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167" fontId="37" fillId="0" borderId="8" xfId="0" applyNumberFormat="1" applyFont="1" applyBorder="1" applyAlignment="1" applyProtection="1">
      <alignment vertical="center"/>
      <protection locked="0"/>
    </xf>
    <xf numFmtId="167" fontId="37" fillId="0" borderId="13" xfId="0" applyNumberFormat="1" applyFont="1" applyBorder="1" applyAlignment="1" applyProtection="1">
      <alignment vertical="center"/>
      <protection locked="0"/>
    </xf>
    <xf numFmtId="167" fontId="37" fillId="0" borderId="14" xfId="0" applyNumberFormat="1" applyFont="1" applyBorder="1" applyAlignment="1" applyProtection="1">
      <alignment vertical="center"/>
      <protection locked="0"/>
    </xf>
    <xf numFmtId="0" fontId="38" fillId="0" borderId="2" xfId="0" applyFont="1" applyBorder="1" applyAlignment="1" applyProtection="1">
      <alignment horizontal="justify" vertical="top" wrapText="1"/>
      <protection locked="0"/>
    </xf>
    <xf numFmtId="0" fontId="38" fillId="0" borderId="0" xfId="0" applyFont="1" applyAlignment="1" applyProtection="1">
      <alignment horizontal="justify" vertical="top" wrapText="1"/>
      <protection locked="0"/>
    </xf>
    <xf numFmtId="0" fontId="38" fillId="0" borderId="7" xfId="0" applyFont="1" applyBorder="1" applyAlignment="1" applyProtection="1">
      <alignment horizontal="justify" vertical="top" wrapText="1"/>
      <protection locked="0"/>
    </xf>
    <xf numFmtId="3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34" fillId="7" borderId="22" xfId="0" applyFont="1" applyFill="1" applyBorder="1" applyAlignment="1">
      <alignment horizontal="center" vertical="center" wrapText="1"/>
    </xf>
    <xf numFmtId="0" fontId="34" fillId="7" borderId="22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 textRotation="90" wrapText="1"/>
    </xf>
    <xf numFmtId="0" fontId="27" fillId="0" borderId="39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41" fillId="0" borderId="36" xfId="0" applyFont="1" applyBorder="1" applyAlignment="1">
      <alignment horizontal="right" vertical="center" wrapText="1"/>
    </xf>
    <xf numFmtId="0" fontId="41" fillId="0" borderId="37" xfId="0" applyFont="1" applyBorder="1" applyAlignment="1">
      <alignment horizontal="right" vertical="center" wrapText="1"/>
    </xf>
    <xf numFmtId="0" fontId="41" fillId="0" borderId="38" xfId="0" applyFont="1" applyBorder="1" applyAlignment="1">
      <alignment horizontal="right" vertical="center" wrapText="1"/>
    </xf>
    <xf numFmtId="0" fontId="27" fillId="0" borderId="40" xfId="0" applyFont="1" applyBorder="1" applyAlignment="1">
      <alignment horizontal="left" vertical="center" wrapText="1"/>
    </xf>
    <xf numFmtId="0" fontId="27" fillId="0" borderId="41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14" fontId="27" fillId="0" borderId="60" xfId="0" applyNumberFormat="1" applyFont="1" applyBorder="1" applyAlignment="1">
      <alignment horizontal="left" vertical="center" wrapText="1"/>
    </xf>
    <xf numFmtId="0" fontId="27" fillId="0" borderId="61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left" vertical="center" wrapText="1"/>
    </xf>
    <xf numFmtId="0" fontId="27" fillId="0" borderId="65" xfId="0" applyFont="1" applyBorder="1" applyAlignment="1">
      <alignment horizontal="left" vertical="center" wrapText="1"/>
    </xf>
    <xf numFmtId="0" fontId="26" fillId="5" borderId="49" xfId="0" applyFont="1" applyFill="1" applyBorder="1" applyAlignment="1">
      <alignment horizontal="justify" vertical="center" wrapText="1"/>
    </xf>
    <xf numFmtId="0" fontId="26" fillId="5" borderId="3" xfId="0" applyFont="1" applyFill="1" applyBorder="1" applyAlignment="1">
      <alignment horizontal="justify" vertical="center" wrapText="1"/>
    </xf>
    <xf numFmtId="0" fontId="27" fillId="0" borderId="50" xfId="0" applyFont="1" applyBorder="1" applyAlignment="1">
      <alignment vertical="center" wrapText="1"/>
    </xf>
    <xf numFmtId="0" fontId="27" fillId="0" borderId="51" xfId="0" applyFont="1" applyBorder="1" applyAlignment="1">
      <alignment vertical="center" wrapText="1"/>
    </xf>
    <xf numFmtId="0" fontId="27" fillId="0" borderId="52" xfId="0" applyFont="1" applyBorder="1" applyAlignment="1">
      <alignment vertical="center" wrapText="1"/>
    </xf>
    <xf numFmtId="0" fontId="27" fillId="0" borderId="53" xfId="0" applyFont="1" applyBorder="1" applyAlignment="1">
      <alignment vertical="center" wrapText="1"/>
    </xf>
    <xf numFmtId="0" fontId="27" fillId="0" borderId="5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6" fillId="5" borderId="49" xfId="0" applyFont="1" applyFill="1" applyBorder="1" applyAlignment="1">
      <alignment vertical="center" wrapText="1"/>
    </xf>
    <xf numFmtId="0" fontId="26" fillId="5" borderId="55" xfId="0" applyFont="1" applyFill="1" applyBorder="1" applyAlignment="1">
      <alignment vertical="center" wrapText="1"/>
    </xf>
    <xf numFmtId="0" fontId="26" fillId="5" borderId="56" xfId="0" applyFont="1" applyFill="1" applyBorder="1" applyAlignment="1">
      <alignment vertical="center" wrapText="1"/>
    </xf>
    <xf numFmtId="0" fontId="27" fillId="0" borderId="34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7" fillId="0" borderId="57" xfId="0" applyFont="1" applyBorder="1" applyAlignment="1">
      <alignment vertical="center" wrapText="1"/>
    </xf>
    <xf numFmtId="0" fontId="27" fillId="0" borderId="58" xfId="0" applyFont="1" applyBorder="1" applyAlignment="1">
      <alignment vertical="center" wrapText="1"/>
    </xf>
    <xf numFmtId="0" fontId="27" fillId="0" borderId="59" xfId="0" applyFont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66">
    <dxf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  <color theme="1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45720</xdr:rowOff>
    </xdr:from>
    <xdr:to>
      <xdr:col>4</xdr:col>
      <xdr:colOff>167640</xdr:colOff>
      <xdr:row>5</xdr:row>
      <xdr:rowOff>3810</xdr:rowOff>
    </xdr:to>
    <xdr:pic>
      <xdr:nvPicPr>
        <xdr:cNvPr id="2662" name="Image 1">
          <a:extLst>
            <a:ext uri="{FF2B5EF4-FFF2-40B4-BE49-F238E27FC236}">
              <a16:creationId xmlns:a16="http://schemas.microsoft.com/office/drawing/2014/main" id="{A9069F34-A43B-2FD2-FBE8-8E3DF25D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228600"/>
          <a:ext cx="7086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</xdr:row>
          <xdr:rowOff>0</xdr:rowOff>
        </xdr:from>
        <xdr:to>
          <xdr:col>3</xdr:col>
          <xdr:colOff>403860</xdr:colOff>
          <xdr:row>9</xdr:row>
          <xdr:rowOff>68580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678180</xdr:rowOff>
        </xdr:from>
        <xdr:to>
          <xdr:col>4</xdr:col>
          <xdr:colOff>259080</xdr:colOff>
          <xdr:row>9</xdr:row>
          <xdr:rowOff>60960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</xdr:row>
          <xdr:rowOff>175260</xdr:rowOff>
        </xdr:from>
        <xdr:to>
          <xdr:col>3</xdr:col>
          <xdr:colOff>381000</xdr:colOff>
          <xdr:row>9</xdr:row>
          <xdr:rowOff>236220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259080</xdr:colOff>
          <xdr:row>9</xdr:row>
          <xdr:rowOff>259080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9</xdr:row>
          <xdr:rowOff>228600</xdr:rowOff>
        </xdr:from>
        <xdr:to>
          <xdr:col>2</xdr:col>
          <xdr:colOff>251460</xdr:colOff>
          <xdr:row>11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</xdr:row>
          <xdr:rowOff>152400</xdr:rowOff>
        </xdr:from>
        <xdr:to>
          <xdr:col>2</xdr:col>
          <xdr:colOff>251460</xdr:colOff>
          <xdr:row>12</xdr:row>
          <xdr:rowOff>60960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11</xdr:row>
          <xdr:rowOff>152400</xdr:rowOff>
        </xdr:from>
        <xdr:to>
          <xdr:col>2</xdr:col>
          <xdr:colOff>251460</xdr:colOff>
          <xdr:row>13</xdr:row>
          <xdr:rowOff>60960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182880</xdr:rowOff>
        </xdr:from>
        <xdr:to>
          <xdr:col>2</xdr:col>
          <xdr:colOff>266700</xdr:colOff>
          <xdr:row>14</xdr:row>
          <xdr:rowOff>68580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182880</xdr:rowOff>
        </xdr:from>
        <xdr:to>
          <xdr:col>2</xdr:col>
          <xdr:colOff>266700</xdr:colOff>
          <xdr:row>15</xdr:row>
          <xdr:rowOff>76200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14</xdr:row>
          <xdr:rowOff>182880</xdr:rowOff>
        </xdr:from>
        <xdr:to>
          <xdr:col>2</xdr:col>
          <xdr:colOff>266700</xdr:colOff>
          <xdr:row>15</xdr:row>
          <xdr:rowOff>236220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2632-1D2B-4D29-8050-42F2A61B3174}">
  <dimension ref="B1:AL212"/>
  <sheetViews>
    <sheetView showGridLines="0" tabSelected="1" view="pageBreakPreview" zoomScaleNormal="100" zoomScaleSheetLayoutView="100" workbookViewId="0">
      <pane ySplit="6" topLeftCell="A7" activePane="bottomLeft" state="frozenSplit"/>
      <selection pane="bottomLeft" activeCell="I10" sqref="I10:S10"/>
    </sheetView>
  </sheetViews>
  <sheetFormatPr baseColWidth="10" defaultColWidth="11.44140625" defaultRowHeight="13.8" x14ac:dyDescent="0.25"/>
  <cols>
    <col min="1" max="1" width="3.33203125" style="9" customWidth="1"/>
    <col min="2" max="34" width="2.88671875" style="9" customWidth="1"/>
    <col min="35" max="35" width="0.44140625" style="9" customWidth="1"/>
    <col min="36" max="36" width="2.88671875" style="9" customWidth="1"/>
    <col min="37" max="37" width="6.44140625" style="9" customWidth="1"/>
    <col min="38" max="38" width="2.88671875" style="9" customWidth="1"/>
    <col min="39" max="16384" width="11.44140625" style="9"/>
  </cols>
  <sheetData>
    <row r="1" spans="2:38" ht="14.4" thickBot="1" x14ac:dyDescent="0.3">
      <c r="T1" s="9" t="s">
        <v>122</v>
      </c>
    </row>
    <row r="2" spans="2:38" ht="12.6" customHeight="1" x14ac:dyDescent="0.25">
      <c r="B2" s="1"/>
      <c r="C2" s="1"/>
      <c r="D2" s="1"/>
      <c r="E2" s="1"/>
      <c r="F2" s="148" t="s">
        <v>134</v>
      </c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50"/>
      <c r="AJ2" s="162" t="s">
        <v>58</v>
      </c>
      <c r="AK2" s="163"/>
    </row>
    <row r="3" spans="2:38" ht="10.199999999999999" customHeight="1" x14ac:dyDescent="0.25">
      <c r="B3" s="1"/>
      <c r="C3" s="1"/>
      <c r="D3"/>
      <c r="E3" s="1"/>
      <c r="F3" s="151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3"/>
      <c r="AJ3" s="12"/>
      <c r="AK3" s="12" t="s">
        <v>110</v>
      </c>
    </row>
    <row r="4" spans="2:38" ht="9.6" customHeight="1" x14ac:dyDescent="0.25">
      <c r="B4" s="1"/>
      <c r="C4" s="1"/>
      <c r="D4" s="1"/>
      <c r="E4" s="1"/>
      <c r="F4" s="151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3"/>
      <c r="AJ4" s="1"/>
      <c r="AK4" s="1"/>
    </row>
    <row r="5" spans="2:38" ht="14.4" thickBot="1" x14ac:dyDescent="0.3">
      <c r="B5" s="1"/>
      <c r="C5" s="1"/>
      <c r="D5" s="1"/>
      <c r="E5" s="1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6"/>
      <c r="AJ5" s="1"/>
      <c r="AK5" s="1"/>
    </row>
    <row r="6" spans="2:38" ht="10.199999999999999" customHeight="1" x14ac:dyDescent="0.25">
      <c r="B6" s="10"/>
      <c r="C6" s="10"/>
      <c r="D6" s="10"/>
      <c r="E6" s="10"/>
      <c r="F6" s="157" t="s">
        <v>20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0"/>
      <c r="AI6" s="10"/>
      <c r="AJ6" s="10"/>
      <c r="AK6" s="10"/>
      <c r="AL6" s="11"/>
    </row>
    <row r="7" spans="2:38" ht="0.75" customHeight="1" x14ac:dyDescent="0.25"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1"/>
    </row>
    <row r="8" spans="2:38" ht="14.4" x14ac:dyDescent="0.25">
      <c r="B8" s="96" t="s">
        <v>19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11"/>
    </row>
    <row r="9" spans="2:38" ht="4.95" customHeight="1" x14ac:dyDescent="0.25"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27"/>
      <c r="AL9" s="11"/>
    </row>
    <row r="10" spans="2:38" ht="22.95" customHeight="1" x14ac:dyDescent="0.25">
      <c r="B10" s="111" t="s">
        <v>71</v>
      </c>
      <c r="C10" s="111"/>
      <c r="D10" s="111"/>
      <c r="E10" s="111"/>
      <c r="F10" s="111"/>
      <c r="G10" s="111"/>
      <c r="H10" s="11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11" t="s">
        <v>4</v>
      </c>
      <c r="U10" s="111"/>
      <c r="V10" s="111"/>
      <c r="W10" s="111"/>
      <c r="X10" s="111"/>
      <c r="Y10" s="111"/>
      <c r="Z10" s="11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1"/>
    </row>
    <row r="11" spans="2:38" ht="22.95" customHeight="1" x14ac:dyDescent="0.25">
      <c r="B11" s="111" t="s">
        <v>13</v>
      </c>
      <c r="C11" s="111"/>
      <c r="D11" s="111"/>
      <c r="E11" s="111"/>
      <c r="F11" s="111"/>
      <c r="G11" s="111"/>
      <c r="H11" s="11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11" t="s">
        <v>6</v>
      </c>
      <c r="U11" s="111"/>
      <c r="V11" s="111"/>
      <c r="W11" s="111"/>
      <c r="X11" s="111"/>
      <c r="Y11" s="111"/>
      <c r="Z11" s="111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"/>
    </row>
    <row r="12" spans="2:38" ht="22.95" customHeight="1" x14ac:dyDescent="0.25">
      <c r="B12" s="111" t="s">
        <v>11</v>
      </c>
      <c r="C12" s="111"/>
      <c r="D12" s="111"/>
      <c r="E12" s="111"/>
      <c r="F12" s="111"/>
      <c r="G12" s="111"/>
      <c r="H12" s="11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11" t="s">
        <v>5</v>
      </c>
      <c r="U12" s="111"/>
      <c r="V12" s="111"/>
      <c r="W12" s="111"/>
      <c r="X12" s="111"/>
      <c r="Y12" s="111"/>
      <c r="Z12" s="11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1"/>
    </row>
    <row r="13" spans="2:38" ht="22.95" customHeight="1" x14ac:dyDescent="0.25">
      <c r="B13" s="111" t="s">
        <v>10</v>
      </c>
      <c r="C13" s="111"/>
      <c r="D13" s="111"/>
      <c r="E13" s="111"/>
      <c r="F13" s="111"/>
      <c r="G13" s="111"/>
      <c r="H13" s="11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50" t="s">
        <v>7</v>
      </c>
      <c r="U13" s="51"/>
      <c r="V13" s="51"/>
      <c r="W13" s="51"/>
      <c r="X13" s="51"/>
      <c r="Y13" s="51"/>
      <c r="Z13" s="52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1"/>
    </row>
    <row r="14" spans="2:38" ht="22.95" customHeight="1" x14ac:dyDescent="0.25">
      <c r="B14" s="111" t="s">
        <v>2</v>
      </c>
      <c r="C14" s="111"/>
      <c r="D14" s="111"/>
      <c r="E14" s="111"/>
      <c r="F14" s="111"/>
      <c r="G14" s="111"/>
      <c r="H14" s="11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50" t="s">
        <v>8</v>
      </c>
      <c r="U14" s="51"/>
      <c r="V14" s="51"/>
      <c r="W14" s="51"/>
      <c r="X14" s="51"/>
      <c r="Y14" s="51"/>
      <c r="Z14" s="52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1"/>
    </row>
    <row r="15" spans="2:38" ht="22.95" customHeight="1" x14ac:dyDescent="0.25">
      <c r="B15" s="111" t="s">
        <v>3</v>
      </c>
      <c r="C15" s="111"/>
      <c r="D15" s="111"/>
      <c r="E15" s="111"/>
      <c r="F15" s="111"/>
      <c r="G15" s="111"/>
      <c r="H15" s="11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50" t="s">
        <v>17</v>
      </c>
      <c r="U15" s="51"/>
      <c r="V15" s="51"/>
      <c r="W15" s="51"/>
      <c r="X15" s="51"/>
      <c r="Y15" s="51"/>
      <c r="Z15" s="52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1"/>
    </row>
    <row r="16" spans="2:38" ht="22.95" customHeight="1" x14ac:dyDescent="0.25">
      <c r="B16" s="111" t="s">
        <v>9</v>
      </c>
      <c r="C16" s="111"/>
      <c r="D16" s="111"/>
      <c r="E16" s="111"/>
      <c r="F16" s="111"/>
      <c r="G16" s="111"/>
      <c r="H16" s="11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50" t="s">
        <v>21</v>
      </c>
      <c r="U16" s="51"/>
      <c r="V16" s="51"/>
      <c r="W16" s="51"/>
      <c r="X16" s="51"/>
      <c r="Y16" s="51"/>
      <c r="Z16" s="52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1"/>
    </row>
    <row r="17" spans="2:38" ht="30" customHeight="1" x14ac:dyDescent="0.25">
      <c r="B17" s="112" t="s">
        <v>123</v>
      </c>
      <c r="C17" s="92"/>
      <c r="D17" s="92"/>
      <c r="E17" s="92"/>
      <c r="F17" s="92"/>
      <c r="G17" s="92"/>
      <c r="H17" s="93"/>
      <c r="I17" s="113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5"/>
      <c r="AL17" s="11"/>
    </row>
    <row r="18" spans="2:38" ht="32.4" customHeight="1" x14ac:dyDescent="0.25">
      <c r="B18" s="112" t="s">
        <v>124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3"/>
      <c r="U18" s="158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60"/>
      <c r="AL18" s="11"/>
    </row>
    <row r="19" spans="2:38" ht="40.5" customHeight="1" x14ac:dyDescent="0.25">
      <c r="B19" s="112" t="s">
        <v>80</v>
      </c>
      <c r="C19" s="92"/>
      <c r="D19" s="92"/>
      <c r="E19" s="92"/>
      <c r="F19" s="92"/>
      <c r="G19" s="92"/>
      <c r="H19" s="92"/>
      <c r="I19" s="92"/>
      <c r="J19" s="92"/>
      <c r="K19" s="93"/>
      <c r="L19" s="117"/>
      <c r="M19" s="117"/>
      <c r="N19" s="117"/>
      <c r="O19" s="117"/>
      <c r="P19" s="50" t="s">
        <v>79</v>
      </c>
      <c r="Q19" s="51"/>
      <c r="R19" s="51"/>
      <c r="S19" s="51"/>
      <c r="T19" s="52"/>
      <c r="U19" s="113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5"/>
      <c r="AL19" s="11"/>
    </row>
    <row r="20" spans="2:38" ht="29.25" customHeight="1" x14ac:dyDescent="0.25">
      <c r="B20" s="103" t="s">
        <v>66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7"/>
      <c r="AI20" s="117"/>
      <c r="AJ20" s="117"/>
      <c r="AK20" s="117"/>
      <c r="AL20" s="11"/>
    </row>
    <row r="21" spans="2:38" ht="30" customHeight="1" x14ac:dyDescent="0.25">
      <c r="B21" s="103" t="s">
        <v>78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7"/>
      <c r="AI21" s="117"/>
      <c r="AJ21" s="117"/>
      <c r="AK21" s="117"/>
      <c r="AL21" s="11"/>
    </row>
    <row r="22" spans="2:38" ht="37.5" customHeight="1" x14ac:dyDescent="0.25">
      <c r="B22" s="118" t="s">
        <v>88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8"/>
      <c r="AH22" s="120"/>
      <c r="AI22" s="121"/>
      <c r="AJ22" s="121"/>
      <c r="AK22" s="122"/>
      <c r="AL22" s="11"/>
    </row>
    <row r="23" spans="2:38" ht="26.4" customHeight="1" x14ac:dyDescent="0.25">
      <c r="B23" s="96" t="s">
        <v>65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11"/>
    </row>
    <row r="24" spans="2:38" ht="25.5" customHeight="1" x14ac:dyDescent="0.25">
      <c r="B24" s="126" t="s">
        <v>71</v>
      </c>
      <c r="C24" s="126"/>
      <c r="D24" s="126"/>
      <c r="E24" s="126"/>
      <c r="F24" s="126"/>
      <c r="G24" s="126"/>
      <c r="H24" s="126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64" t="s">
        <v>11</v>
      </c>
      <c r="U24" s="126"/>
      <c r="V24" s="126"/>
      <c r="W24" s="126"/>
      <c r="X24" s="126"/>
      <c r="Y24" s="126"/>
      <c r="Z24" s="126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1"/>
    </row>
    <row r="25" spans="2:38" ht="25.5" customHeight="1" x14ac:dyDescent="0.25">
      <c r="B25" s="110" t="s">
        <v>10</v>
      </c>
      <c r="C25" s="110"/>
      <c r="D25" s="110"/>
      <c r="E25" s="110"/>
      <c r="F25" s="110"/>
      <c r="G25" s="110"/>
      <c r="H25" s="110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60" t="s">
        <v>2</v>
      </c>
      <c r="U25" s="110"/>
      <c r="V25" s="110"/>
      <c r="W25" s="110"/>
      <c r="X25" s="110"/>
      <c r="Y25" s="110"/>
      <c r="Z25" s="110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1"/>
    </row>
    <row r="26" spans="2:38" ht="25.5" customHeight="1" x14ac:dyDescent="0.25">
      <c r="B26" s="110" t="s">
        <v>3</v>
      </c>
      <c r="C26" s="110"/>
      <c r="D26" s="110"/>
      <c r="E26" s="110"/>
      <c r="F26" s="110"/>
      <c r="G26" s="110"/>
      <c r="H26" s="110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59" t="s">
        <v>7</v>
      </c>
      <c r="U26" s="59"/>
      <c r="V26" s="59"/>
      <c r="W26" s="59"/>
      <c r="X26" s="59"/>
      <c r="Y26" s="59"/>
      <c r="Z26" s="60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1"/>
    </row>
    <row r="27" spans="2:38" ht="25.5" customHeight="1" x14ac:dyDescent="0.25">
      <c r="B27" s="110" t="s">
        <v>6</v>
      </c>
      <c r="C27" s="110"/>
      <c r="D27" s="110"/>
      <c r="E27" s="110"/>
      <c r="F27" s="110"/>
      <c r="G27" s="110"/>
      <c r="H27" s="110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65" t="s">
        <v>76</v>
      </c>
      <c r="U27" s="110"/>
      <c r="V27" s="110"/>
      <c r="W27" s="110"/>
      <c r="X27" s="110"/>
      <c r="Y27" s="110"/>
      <c r="Z27" s="110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1"/>
    </row>
    <row r="28" spans="2:38" ht="25.5" customHeight="1" x14ac:dyDescent="0.25">
      <c r="B28" s="193" t="s">
        <v>9</v>
      </c>
      <c r="C28" s="194"/>
      <c r="D28" s="194"/>
      <c r="E28" s="194"/>
      <c r="F28" s="194"/>
      <c r="G28" s="194"/>
      <c r="H28" s="194"/>
      <c r="I28" s="186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8"/>
      <c r="AL28" s="11"/>
    </row>
    <row r="29" spans="2:38" ht="32.25" customHeight="1" x14ac:dyDescent="0.25">
      <c r="B29" s="96" t="s">
        <v>130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11"/>
    </row>
    <row r="30" spans="2:38" ht="3.75" customHeight="1" x14ac:dyDescent="0.25"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27"/>
      <c r="AL30" s="11"/>
    </row>
    <row r="31" spans="2:38" ht="25.95" customHeight="1" x14ac:dyDescent="0.25">
      <c r="B31" s="103" t="s">
        <v>72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17"/>
      <c r="AI31" s="117"/>
      <c r="AJ31" s="117"/>
      <c r="AK31" s="117"/>
      <c r="AL31" s="11"/>
    </row>
    <row r="32" spans="2:38" ht="27.6" customHeight="1" x14ac:dyDescent="0.25">
      <c r="B32" s="102" t="s">
        <v>77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17"/>
      <c r="AI32" s="117"/>
      <c r="AJ32" s="117"/>
      <c r="AK32" s="117"/>
      <c r="AL32" s="11"/>
    </row>
    <row r="33" spans="2:38" ht="21" customHeight="1" x14ac:dyDescent="0.25">
      <c r="B33" s="28" t="s">
        <v>90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30"/>
      <c r="V33" s="30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83"/>
      <c r="AI33" s="83"/>
      <c r="AJ33" s="83"/>
      <c r="AK33" s="84"/>
      <c r="AL33" s="11"/>
    </row>
    <row r="34" spans="2:38" ht="4.2" customHeight="1" x14ac:dyDescent="0.25">
      <c r="B34" s="1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27"/>
      <c r="AL34" s="11"/>
    </row>
    <row r="35" spans="2:38" ht="18.75" customHeight="1" x14ac:dyDescent="0.25">
      <c r="B35" s="195" t="s">
        <v>22</v>
      </c>
      <c r="C35" s="195"/>
      <c r="D35" s="110" t="s">
        <v>31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6"/>
      <c r="P35" s="116"/>
      <c r="Q35" s="116"/>
      <c r="R35" s="116"/>
      <c r="S35" s="116"/>
      <c r="T35" s="116"/>
      <c r="U35" s="1"/>
      <c r="V35" s="110" t="s">
        <v>23</v>
      </c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06"/>
      <c r="AH35" s="107"/>
      <c r="AI35" s="107"/>
      <c r="AJ35" s="107"/>
      <c r="AK35" s="108"/>
      <c r="AL35" s="11"/>
    </row>
    <row r="36" spans="2:38" ht="15.75" customHeight="1" x14ac:dyDescent="0.25">
      <c r="B36" s="195"/>
      <c r="C36" s="195"/>
      <c r="D36" s="110" t="s">
        <v>38</v>
      </c>
      <c r="E36" s="110"/>
      <c r="F36" s="110"/>
      <c r="G36" s="110"/>
      <c r="H36" s="110"/>
      <c r="I36" s="110"/>
      <c r="J36" s="110"/>
      <c r="K36" s="110"/>
      <c r="L36" s="110"/>
      <c r="M36" s="128" t="s">
        <v>27</v>
      </c>
      <c r="N36" s="128"/>
      <c r="O36" s="128"/>
      <c r="P36" s="128"/>
      <c r="Q36" s="128"/>
      <c r="R36" s="128"/>
      <c r="S36" s="85"/>
      <c r="T36" s="85"/>
      <c r="U36" s="1"/>
      <c r="V36" s="58" t="s">
        <v>39</v>
      </c>
      <c r="W36" s="59"/>
      <c r="X36" s="59"/>
      <c r="Y36" s="59"/>
      <c r="Z36" s="59"/>
      <c r="AA36" s="59"/>
      <c r="AB36" s="59"/>
      <c r="AC36" s="59"/>
      <c r="AD36" s="59"/>
      <c r="AE36" s="59"/>
      <c r="AF36" s="60"/>
      <c r="AG36" s="98"/>
      <c r="AH36" s="99"/>
      <c r="AI36" s="99"/>
      <c r="AJ36" s="99"/>
      <c r="AK36" s="100"/>
      <c r="AL36" s="11"/>
    </row>
    <row r="37" spans="2:38" ht="15.75" customHeight="1" x14ac:dyDescent="0.25">
      <c r="B37" s="195"/>
      <c r="C37" s="195"/>
      <c r="D37" s="110"/>
      <c r="E37" s="110"/>
      <c r="F37" s="110"/>
      <c r="G37" s="110"/>
      <c r="H37" s="110"/>
      <c r="I37" s="110"/>
      <c r="J37" s="110"/>
      <c r="K37" s="110"/>
      <c r="L37" s="110"/>
      <c r="M37" s="128" t="s">
        <v>34</v>
      </c>
      <c r="N37" s="128"/>
      <c r="O37" s="128"/>
      <c r="P37" s="128"/>
      <c r="Q37" s="128"/>
      <c r="R37" s="128"/>
      <c r="S37" s="85"/>
      <c r="T37" s="85"/>
      <c r="U37" s="1"/>
      <c r="V37" s="61" t="s">
        <v>14</v>
      </c>
      <c r="W37" s="62"/>
      <c r="X37" s="62"/>
      <c r="Y37" s="62"/>
      <c r="Z37" s="62"/>
      <c r="AA37" s="62"/>
      <c r="AB37" s="62"/>
      <c r="AC37" s="62"/>
      <c r="AD37" s="62"/>
      <c r="AE37" s="62"/>
      <c r="AF37" s="63"/>
      <c r="AG37" s="41"/>
      <c r="AH37" s="42"/>
      <c r="AI37" s="42"/>
      <c r="AJ37" s="42"/>
      <c r="AK37" s="43"/>
      <c r="AL37" s="11"/>
    </row>
    <row r="38" spans="2:38" ht="15.75" customHeight="1" x14ac:dyDescent="0.25">
      <c r="B38" s="195"/>
      <c r="C38" s="195"/>
      <c r="D38" s="110"/>
      <c r="E38" s="110"/>
      <c r="F38" s="110"/>
      <c r="G38" s="110"/>
      <c r="H38" s="110"/>
      <c r="I38" s="110"/>
      <c r="J38" s="110"/>
      <c r="K38" s="110"/>
      <c r="L38" s="110"/>
      <c r="M38" s="128" t="s">
        <v>32</v>
      </c>
      <c r="N38" s="128"/>
      <c r="O38" s="128"/>
      <c r="P38" s="128"/>
      <c r="Q38" s="128"/>
      <c r="R38" s="128"/>
      <c r="S38" s="85"/>
      <c r="T38" s="85"/>
      <c r="U38" s="1"/>
      <c r="V38" s="64"/>
      <c r="W38" s="65"/>
      <c r="X38" s="65"/>
      <c r="Y38" s="65"/>
      <c r="Z38" s="65"/>
      <c r="AA38" s="65"/>
      <c r="AB38" s="65"/>
      <c r="AC38" s="65"/>
      <c r="AD38" s="65"/>
      <c r="AE38" s="65"/>
      <c r="AF38" s="66"/>
      <c r="AG38" s="47"/>
      <c r="AH38" s="48"/>
      <c r="AI38" s="48"/>
      <c r="AJ38" s="48"/>
      <c r="AK38" s="49"/>
      <c r="AL38" s="11"/>
    </row>
    <row r="39" spans="2:38" ht="15.75" customHeight="1" x14ac:dyDescent="0.25">
      <c r="B39" s="195"/>
      <c r="C39" s="195"/>
      <c r="D39" s="110"/>
      <c r="E39" s="110"/>
      <c r="F39" s="110"/>
      <c r="G39" s="110"/>
      <c r="H39" s="110"/>
      <c r="I39" s="110"/>
      <c r="J39" s="110"/>
      <c r="K39" s="110"/>
      <c r="L39" s="110"/>
      <c r="M39" s="128" t="s">
        <v>28</v>
      </c>
      <c r="N39" s="128"/>
      <c r="O39" s="128"/>
      <c r="P39" s="128"/>
      <c r="Q39" s="128"/>
      <c r="R39" s="128"/>
      <c r="S39" s="85"/>
      <c r="T39" s="85"/>
      <c r="U39" s="1"/>
      <c r="V39" s="61" t="s">
        <v>18</v>
      </c>
      <c r="W39" s="62"/>
      <c r="X39" s="62"/>
      <c r="Y39" s="62"/>
      <c r="Z39" s="62"/>
      <c r="AA39" s="62"/>
      <c r="AB39" s="62"/>
      <c r="AC39" s="62"/>
      <c r="AD39" s="62"/>
      <c r="AE39" s="62"/>
      <c r="AF39" s="63"/>
      <c r="AG39" s="41"/>
      <c r="AH39" s="42"/>
      <c r="AI39" s="42"/>
      <c r="AJ39" s="42"/>
      <c r="AK39" s="43"/>
      <c r="AL39" s="11"/>
    </row>
    <row r="40" spans="2:38" ht="15.75" customHeight="1" x14ac:dyDescent="0.25">
      <c r="B40" s="195"/>
      <c r="C40" s="195"/>
      <c r="D40" s="110"/>
      <c r="E40" s="110"/>
      <c r="F40" s="110"/>
      <c r="G40" s="110"/>
      <c r="H40" s="110"/>
      <c r="I40" s="110"/>
      <c r="J40" s="110"/>
      <c r="K40" s="110"/>
      <c r="L40" s="110"/>
      <c r="M40" s="128" t="s">
        <v>25</v>
      </c>
      <c r="N40" s="128"/>
      <c r="O40" s="128"/>
      <c r="P40" s="128"/>
      <c r="Q40" s="128"/>
      <c r="R40" s="128"/>
      <c r="S40" s="85"/>
      <c r="T40" s="85"/>
      <c r="U40" s="1"/>
      <c r="V40" s="67"/>
      <c r="W40" s="68"/>
      <c r="X40" s="68"/>
      <c r="Y40" s="68"/>
      <c r="Z40" s="68"/>
      <c r="AA40" s="68"/>
      <c r="AB40" s="68"/>
      <c r="AC40" s="68"/>
      <c r="AD40" s="68"/>
      <c r="AE40" s="68"/>
      <c r="AF40" s="69"/>
      <c r="AG40" s="44"/>
      <c r="AH40" s="45"/>
      <c r="AI40" s="45"/>
      <c r="AJ40" s="45"/>
      <c r="AK40" s="46"/>
      <c r="AL40" s="11"/>
    </row>
    <row r="41" spans="2:38" ht="15.75" customHeight="1" x14ac:dyDescent="0.25">
      <c r="B41" s="195"/>
      <c r="C41" s="195"/>
      <c r="D41" s="110"/>
      <c r="E41" s="110"/>
      <c r="F41" s="110"/>
      <c r="G41" s="110"/>
      <c r="H41" s="110"/>
      <c r="I41" s="110"/>
      <c r="J41" s="110"/>
      <c r="K41" s="110"/>
      <c r="L41" s="110"/>
      <c r="M41" s="128" t="s">
        <v>26</v>
      </c>
      <c r="N41" s="128"/>
      <c r="O41" s="128"/>
      <c r="P41" s="128"/>
      <c r="Q41" s="128"/>
      <c r="R41" s="128"/>
      <c r="S41" s="85"/>
      <c r="T41" s="85"/>
      <c r="U41" s="1"/>
      <c r="V41" s="64"/>
      <c r="W41" s="65"/>
      <c r="X41" s="65"/>
      <c r="Y41" s="65"/>
      <c r="Z41" s="65"/>
      <c r="AA41" s="65"/>
      <c r="AB41" s="65"/>
      <c r="AC41" s="65"/>
      <c r="AD41" s="65"/>
      <c r="AE41" s="65"/>
      <c r="AF41" s="66"/>
      <c r="AG41" s="47"/>
      <c r="AH41" s="48"/>
      <c r="AI41" s="48"/>
      <c r="AJ41" s="48"/>
      <c r="AK41" s="49"/>
      <c r="AL41" s="11"/>
    </row>
    <row r="42" spans="2:38" ht="15.75" customHeight="1" x14ac:dyDescent="0.25">
      <c r="B42" s="195"/>
      <c r="C42" s="195"/>
      <c r="D42" s="110"/>
      <c r="E42" s="110"/>
      <c r="F42" s="110"/>
      <c r="G42" s="110"/>
      <c r="H42" s="110"/>
      <c r="I42" s="110"/>
      <c r="J42" s="110"/>
      <c r="K42" s="110"/>
      <c r="L42" s="110"/>
      <c r="M42" s="128" t="s">
        <v>24</v>
      </c>
      <c r="N42" s="128"/>
      <c r="O42" s="128"/>
      <c r="P42" s="128"/>
      <c r="Q42" s="128"/>
      <c r="R42" s="128"/>
      <c r="S42" s="85"/>
      <c r="T42" s="85"/>
      <c r="U42" s="1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27"/>
      <c r="AL42" s="11"/>
    </row>
    <row r="43" spans="2:38" ht="15.75" customHeight="1" x14ac:dyDescent="0.25">
      <c r="B43" s="195"/>
      <c r="C43" s="195"/>
      <c r="D43" s="110"/>
      <c r="E43" s="110"/>
      <c r="F43" s="110"/>
      <c r="G43" s="110"/>
      <c r="H43" s="110"/>
      <c r="I43" s="110"/>
      <c r="J43" s="110"/>
      <c r="K43" s="110"/>
      <c r="L43" s="110"/>
      <c r="M43" s="128" t="s">
        <v>35</v>
      </c>
      <c r="N43" s="128"/>
      <c r="O43" s="128"/>
      <c r="P43" s="128"/>
      <c r="Q43" s="128"/>
      <c r="R43" s="128"/>
      <c r="S43" s="85"/>
      <c r="T43" s="85"/>
      <c r="U43" s="1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27"/>
      <c r="AL43" s="11"/>
    </row>
    <row r="44" spans="2:38" ht="15.75" customHeight="1" x14ac:dyDescent="0.25">
      <c r="B44" s="195"/>
      <c r="C44" s="195"/>
      <c r="D44" s="110"/>
      <c r="E44" s="110"/>
      <c r="F44" s="110"/>
      <c r="G44" s="110"/>
      <c r="H44" s="110"/>
      <c r="I44" s="110"/>
      <c r="J44" s="110"/>
      <c r="K44" s="110"/>
      <c r="L44" s="110"/>
      <c r="M44" s="128" t="s">
        <v>36</v>
      </c>
      <c r="N44" s="128"/>
      <c r="O44" s="128"/>
      <c r="P44" s="128"/>
      <c r="Q44" s="128"/>
      <c r="R44" s="128"/>
      <c r="S44" s="85"/>
      <c r="T44" s="85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27"/>
      <c r="AL44" s="11"/>
    </row>
    <row r="45" spans="2:38" ht="15.75" customHeight="1" x14ac:dyDescent="0.25">
      <c r="B45" s="195"/>
      <c r="C45" s="195"/>
      <c r="D45" s="110"/>
      <c r="E45" s="110"/>
      <c r="F45" s="110"/>
      <c r="G45" s="110"/>
      <c r="H45" s="110"/>
      <c r="I45" s="110"/>
      <c r="J45" s="110"/>
      <c r="K45" s="110"/>
      <c r="L45" s="110"/>
      <c r="M45" s="128" t="s">
        <v>33</v>
      </c>
      <c r="N45" s="128"/>
      <c r="O45" s="128"/>
      <c r="P45" s="128"/>
      <c r="Q45" s="128"/>
      <c r="R45" s="128"/>
      <c r="S45" s="85"/>
      <c r="T45" s="85"/>
      <c r="U45" s="1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0"/>
      <c r="AJ45" s="10"/>
      <c r="AK45" s="27"/>
      <c r="AL45" s="11"/>
    </row>
    <row r="46" spans="2:38" ht="15.75" customHeight="1" x14ac:dyDescent="0.25">
      <c r="B46" s="195"/>
      <c r="C46" s="195"/>
      <c r="D46" s="110"/>
      <c r="E46" s="110"/>
      <c r="F46" s="110"/>
      <c r="G46" s="110"/>
      <c r="H46" s="110"/>
      <c r="I46" s="110"/>
      <c r="J46" s="110"/>
      <c r="K46" s="110"/>
      <c r="L46" s="110"/>
      <c r="M46" s="128" t="s">
        <v>37</v>
      </c>
      <c r="N46" s="128"/>
      <c r="O46" s="128"/>
      <c r="P46" s="128"/>
      <c r="Q46" s="128"/>
      <c r="R46" s="128"/>
      <c r="S46" s="85"/>
      <c r="T46" s="85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27"/>
      <c r="AL46" s="11"/>
    </row>
    <row r="47" spans="2:38" ht="12" customHeight="1" x14ac:dyDescent="0.25">
      <c r="B47" s="37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5"/>
      <c r="AL47" s="11"/>
    </row>
    <row r="48" spans="2:38" ht="44.4" customHeight="1" x14ac:dyDescent="0.25">
      <c r="B48" s="96" t="s">
        <v>131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11"/>
    </row>
    <row r="49" spans="2:38" ht="19.95" customHeight="1" x14ac:dyDescent="0.25">
      <c r="B49" s="53" t="s">
        <v>128</v>
      </c>
      <c r="C49" s="54"/>
      <c r="D49" s="145" t="s">
        <v>40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7"/>
      <c r="T49" s="97"/>
      <c r="U49" s="97"/>
      <c r="V49" s="25"/>
      <c r="W49" s="26"/>
      <c r="X49" s="127" t="str">
        <f>IF(T49="oui","tonnage concerné","")</f>
        <v/>
      </c>
      <c r="Y49" s="127"/>
      <c r="Z49" s="127"/>
      <c r="AA49" s="127"/>
      <c r="AB49" s="127"/>
      <c r="AC49" s="127"/>
      <c r="AD49" s="192"/>
      <c r="AE49" s="192"/>
      <c r="AF49" s="192"/>
      <c r="AG49" s="192"/>
      <c r="AH49" s="192"/>
      <c r="AI49" s="192"/>
      <c r="AJ49" s="1"/>
      <c r="AK49" s="27"/>
      <c r="AL49" s="11"/>
    </row>
    <row r="50" spans="2:38" ht="21.6" customHeight="1" x14ac:dyDescent="0.25">
      <c r="B50" s="53"/>
      <c r="C50" s="54"/>
      <c r="D50" s="95" t="s">
        <v>41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3"/>
      <c r="T50" s="85"/>
      <c r="U50" s="85"/>
      <c r="V50" s="25"/>
      <c r="W50" s="26"/>
      <c r="X50" s="127" t="str">
        <f>IF(T50="oui","tonnage concerné","")</f>
        <v/>
      </c>
      <c r="Y50" s="127"/>
      <c r="Z50" s="127"/>
      <c r="AA50" s="127"/>
      <c r="AB50" s="127"/>
      <c r="AC50" s="127"/>
      <c r="AD50" s="192"/>
      <c r="AE50" s="192"/>
      <c r="AF50" s="192"/>
      <c r="AG50" s="192"/>
      <c r="AH50" s="192"/>
      <c r="AI50" s="192"/>
      <c r="AJ50" s="1"/>
      <c r="AK50" s="27"/>
      <c r="AL50" s="11"/>
    </row>
    <row r="51" spans="2:38" ht="36.75" customHeight="1" x14ac:dyDescent="0.25">
      <c r="B51" s="53"/>
      <c r="C51" s="54"/>
      <c r="D51" s="95" t="s">
        <v>116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3"/>
      <c r="T51" s="85"/>
      <c r="U51" s="85"/>
      <c r="V51" s="123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5"/>
      <c r="AL51" s="11"/>
    </row>
    <row r="52" spans="2:38" ht="24.6" customHeight="1" x14ac:dyDescent="0.25">
      <c r="B52" s="53"/>
      <c r="C52" s="54"/>
      <c r="D52" s="72" t="s">
        <v>117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4"/>
      <c r="T52" s="41"/>
      <c r="U52" s="43"/>
      <c r="V52" s="70" t="s">
        <v>112</v>
      </c>
      <c r="W52" s="71"/>
      <c r="X52" s="71"/>
      <c r="Y52" s="71"/>
      <c r="Z52" s="71"/>
      <c r="AA52" s="71"/>
      <c r="AB52" s="81"/>
      <c r="AC52" s="82"/>
      <c r="AD52" s="71" t="s">
        <v>113</v>
      </c>
      <c r="AE52" s="71"/>
      <c r="AF52" s="71"/>
      <c r="AG52" s="71"/>
      <c r="AH52" s="71"/>
      <c r="AI52" s="71"/>
      <c r="AJ52" s="71"/>
      <c r="AK52" s="31"/>
      <c r="AL52" s="23"/>
    </row>
    <row r="53" spans="2:38" ht="23.4" customHeight="1" x14ac:dyDescent="0.25">
      <c r="B53" s="53"/>
      <c r="C53" s="54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44"/>
      <c r="U53" s="46"/>
      <c r="V53" s="70" t="s">
        <v>114</v>
      </c>
      <c r="W53" s="71"/>
      <c r="X53" s="71"/>
      <c r="Y53" s="71"/>
      <c r="Z53" s="71"/>
      <c r="AA53" s="71"/>
      <c r="AB53" s="81"/>
      <c r="AC53" s="82"/>
      <c r="AD53" s="71" t="s">
        <v>118</v>
      </c>
      <c r="AE53" s="71"/>
      <c r="AF53" s="71"/>
      <c r="AG53" s="71"/>
      <c r="AH53" s="71"/>
      <c r="AI53" s="71"/>
      <c r="AJ53" s="71"/>
      <c r="AK53" s="31"/>
      <c r="AL53" s="23"/>
    </row>
    <row r="54" spans="2:38" ht="23.4" customHeight="1" x14ac:dyDescent="0.25">
      <c r="B54" s="53"/>
      <c r="C54" s="54"/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80"/>
      <c r="T54" s="47"/>
      <c r="U54" s="49"/>
      <c r="V54" s="70" t="s">
        <v>115</v>
      </c>
      <c r="W54" s="71"/>
      <c r="X54" s="71"/>
      <c r="Y54" s="71"/>
      <c r="Z54" s="71"/>
      <c r="AA54" s="71"/>
      <c r="AB54" s="81"/>
      <c r="AC54" s="82"/>
      <c r="AD54" s="10"/>
      <c r="AE54" s="10"/>
      <c r="AF54" s="10"/>
      <c r="AG54" s="10"/>
      <c r="AH54" s="10"/>
      <c r="AI54" s="10"/>
      <c r="AJ54" s="10"/>
      <c r="AK54" s="27"/>
      <c r="AL54" s="23"/>
    </row>
    <row r="55" spans="2:38" ht="20.399999999999999" customHeight="1" x14ac:dyDescent="0.25">
      <c r="B55" s="53"/>
      <c r="C55" s="54"/>
      <c r="D55" s="72" t="s">
        <v>119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4"/>
      <c r="T55" s="41"/>
      <c r="U55" s="43"/>
      <c r="V55" s="70" t="s">
        <v>112</v>
      </c>
      <c r="W55" s="71"/>
      <c r="X55" s="71"/>
      <c r="Y55" s="71"/>
      <c r="Z55" s="71"/>
      <c r="AA55" s="71"/>
      <c r="AB55" s="81"/>
      <c r="AC55" s="82"/>
      <c r="AD55" s="71" t="s">
        <v>113</v>
      </c>
      <c r="AE55" s="71"/>
      <c r="AF55" s="71"/>
      <c r="AG55" s="71"/>
      <c r="AH55" s="71"/>
      <c r="AI55" s="71"/>
      <c r="AJ55" s="71"/>
      <c r="AK55" s="31"/>
      <c r="AL55" s="23"/>
    </row>
    <row r="56" spans="2:38" ht="22.2" customHeight="1" x14ac:dyDescent="0.25">
      <c r="B56" s="53"/>
      <c r="C56" s="54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80"/>
      <c r="T56" s="47"/>
      <c r="U56" s="49"/>
      <c r="V56" s="70" t="s">
        <v>114</v>
      </c>
      <c r="W56" s="71"/>
      <c r="X56" s="71"/>
      <c r="Y56" s="71"/>
      <c r="Z56" s="71"/>
      <c r="AA56" s="71"/>
      <c r="AB56" s="81"/>
      <c r="AC56" s="82"/>
      <c r="AD56" s="10"/>
      <c r="AE56" s="10"/>
      <c r="AF56" s="10"/>
      <c r="AG56" s="10"/>
      <c r="AH56" s="10"/>
      <c r="AI56" s="10"/>
      <c r="AJ56" s="10"/>
      <c r="AK56" s="27"/>
      <c r="AL56" s="11"/>
    </row>
    <row r="57" spans="2:38" ht="29.4" customHeight="1" x14ac:dyDescent="0.25">
      <c r="B57" s="53"/>
      <c r="C57" s="54"/>
      <c r="D57" s="72" t="s">
        <v>120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4"/>
      <c r="T57" s="41"/>
      <c r="U57" s="43"/>
      <c r="V57" s="70" t="s">
        <v>112</v>
      </c>
      <c r="W57" s="71"/>
      <c r="X57" s="71"/>
      <c r="Y57" s="71"/>
      <c r="Z57" s="71"/>
      <c r="AA57" s="71"/>
      <c r="AB57" s="81"/>
      <c r="AC57" s="82"/>
      <c r="AD57" s="71" t="s">
        <v>113</v>
      </c>
      <c r="AE57" s="71"/>
      <c r="AF57" s="71"/>
      <c r="AG57" s="71"/>
      <c r="AH57" s="71"/>
      <c r="AI57" s="71"/>
      <c r="AJ57" s="71"/>
      <c r="AK57" s="31"/>
      <c r="AL57" s="11"/>
    </row>
    <row r="58" spans="2:38" ht="29.4" customHeight="1" x14ac:dyDescent="0.25">
      <c r="B58" s="53"/>
      <c r="C58" s="54"/>
      <c r="D58" s="75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44"/>
      <c r="U58" s="46"/>
      <c r="V58" s="70" t="s">
        <v>114</v>
      </c>
      <c r="W58" s="71"/>
      <c r="X58" s="71"/>
      <c r="Y58" s="71"/>
      <c r="Z58" s="71"/>
      <c r="AA58" s="71"/>
      <c r="AB58" s="81"/>
      <c r="AC58" s="82"/>
      <c r="AD58" s="71" t="s">
        <v>118</v>
      </c>
      <c r="AE58" s="71"/>
      <c r="AF58" s="71"/>
      <c r="AG58" s="71"/>
      <c r="AH58" s="71"/>
      <c r="AI58" s="71"/>
      <c r="AJ58" s="71"/>
      <c r="AK58" s="31"/>
      <c r="AL58" s="11"/>
    </row>
    <row r="59" spans="2:38" ht="29.4" customHeight="1" x14ac:dyDescent="0.25">
      <c r="B59" s="53"/>
      <c r="C59" s="54"/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80"/>
      <c r="T59" s="47"/>
      <c r="U59" s="49"/>
      <c r="V59" s="70" t="s">
        <v>115</v>
      </c>
      <c r="W59" s="71"/>
      <c r="X59" s="71"/>
      <c r="Y59" s="71"/>
      <c r="Z59" s="71"/>
      <c r="AA59" s="71"/>
      <c r="AB59" s="81"/>
      <c r="AC59" s="82"/>
      <c r="AD59" s="10"/>
      <c r="AE59" s="10"/>
      <c r="AF59" s="10"/>
      <c r="AG59" s="10"/>
      <c r="AH59" s="10"/>
      <c r="AI59" s="10"/>
      <c r="AJ59" s="10"/>
      <c r="AK59" s="27"/>
      <c r="AL59" s="11"/>
    </row>
    <row r="60" spans="2:38" ht="46.5" customHeight="1" x14ac:dyDescent="0.25">
      <c r="B60" s="53"/>
      <c r="C60" s="54"/>
      <c r="D60" s="95" t="s">
        <v>121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3"/>
      <c r="T60" s="85"/>
      <c r="U60" s="85"/>
      <c r="V60" s="89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1"/>
      <c r="AL60" s="11"/>
    </row>
    <row r="61" spans="2:38" ht="50.25" customHeight="1" x14ac:dyDescent="0.25">
      <c r="B61" s="53"/>
      <c r="C61" s="54"/>
      <c r="D61" s="86" t="s">
        <v>111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/>
      <c r="T61" s="94"/>
      <c r="U61" s="94"/>
      <c r="V61" s="89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1"/>
      <c r="AL61" s="11"/>
    </row>
    <row r="62" spans="2:38" ht="16.5" customHeight="1" x14ac:dyDescent="0.25">
      <c r="B62" s="96" t="s">
        <v>127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11"/>
    </row>
    <row r="63" spans="2:38" ht="21" customHeight="1" x14ac:dyDescent="0.25">
      <c r="B63" s="55" t="s">
        <v>129</v>
      </c>
      <c r="C63" s="56"/>
      <c r="D63" s="95" t="s">
        <v>73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3"/>
      <c r="AA63" s="98"/>
      <c r="AB63" s="99"/>
      <c r="AC63" s="99"/>
      <c r="AD63" s="99"/>
      <c r="AE63" s="99"/>
      <c r="AF63" s="99"/>
      <c r="AG63" s="99"/>
      <c r="AH63" s="99"/>
      <c r="AI63" s="99"/>
      <c r="AJ63" s="100"/>
      <c r="AK63" s="27"/>
      <c r="AL63" s="11"/>
    </row>
    <row r="64" spans="2:38" ht="28.95" customHeight="1" x14ac:dyDescent="0.25">
      <c r="B64" s="53"/>
      <c r="C64" s="57"/>
      <c r="D64" s="95" t="s">
        <v>137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3"/>
      <c r="AA64" s="97"/>
      <c r="AB64" s="97"/>
      <c r="AC64" s="10"/>
      <c r="AD64" s="10"/>
      <c r="AE64" s="10"/>
      <c r="AF64" s="10"/>
      <c r="AG64" s="10"/>
      <c r="AH64" s="10"/>
      <c r="AI64" s="10"/>
      <c r="AJ64" s="10"/>
      <c r="AK64" s="27"/>
      <c r="AL64" s="11"/>
    </row>
    <row r="65" spans="2:38" ht="27" customHeight="1" x14ac:dyDescent="0.25">
      <c r="B65" s="53"/>
      <c r="C65" s="57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4"/>
      <c r="AL65" s="11"/>
    </row>
    <row r="66" spans="2:38" ht="27" customHeight="1" x14ac:dyDescent="0.25">
      <c r="B66" s="53"/>
      <c r="C66" s="57"/>
      <c r="D66" s="92" t="s">
        <v>75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3"/>
      <c r="AF66" s="94"/>
      <c r="AG66" s="94"/>
      <c r="AH66" s="10"/>
      <c r="AI66" s="10"/>
      <c r="AJ66" s="10"/>
      <c r="AK66" s="27"/>
      <c r="AL66" s="11"/>
    </row>
    <row r="67" spans="2:38" ht="24.9" customHeight="1" x14ac:dyDescent="0.25">
      <c r="B67" s="53"/>
      <c r="C67" s="57"/>
      <c r="D67" s="92" t="s">
        <v>70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3"/>
      <c r="AF67" s="85"/>
      <c r="AG67" s="85"/>
      <c r="AH67" s="10"/>
      <c r="AI67" s="10"/>
      <c r="AJ67" s="10"/>
      <c r="AK67" s="27"/>
      <c r="AL67" s="11"/>
    </row>
    <row r="68" spans="2:38" ht="11.4" customHeight="1" x14ac:dyDescent="0.25">
      <c r="B68" s="53"/>
      <c r="C68" s="57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4"/>
      <c r="AL68" s="11"/>
    </row>
    <row r="69" spans="2:38" ht="24.9" customHeight="1" x14ac:dyDescent="0.25">
      <c r="B69" s="53"/>
      <c r="C69" s="57"/>
      <c r="D69" s="92" t="s">
        <v>67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3"/>
      <c r="AF69" s="85"/>
      <c r="AG69" s="85"/>
      <c r="AH69" s="10"/>
      <c r="AI69" s="10"/>
      <c r="AJ69" s="10"/>
      <c r="AK69" s="27"/>
      <c r="AL69" s="11"/>
    </row>
    <row r="70" spans="2:38" ht="10.95" customHeight="1" x14ac:dyDescent="0.25">
      <c r="B70" s="53"/>
      <c r="C70" s="57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4"/>
      <c r="AL70" s="11"/>
    </row>
    <row r="71" spans="2:38" ht="24.9" customHeight="1" x14ac:dyDescent="0.25">
      <c r="B71" s="53"/>
      <c r="C71" s="57"/>
      <c r="D71" s="92" t="s">
        <v>68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3"/>
      <c r="AF71" s="85"/>
      <c r="AG71" s="85"/>
      <c r="AH71" s="10"/>
      <c r="AI71" s="10"/>
      <c r="AJ71" s="10"/>
      <c r="AK71" s="27"/>
      <c r="AL71" s="11"/>
    </row>
    <row r="72" spans="2:38" ht="11.4" customHeight="1" x14ac:dyDescent="0.25">
      <c r="B72" s="53"/>
      <c r="C72" s="57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4"/>
      <c r="AL72" s="11"/>
    </row>
    <row r="73" spans="2:38" ht="24.9" customHeight="1" x14ac:dyDescent="0.25">
      <c r="B73" s="53"/>
      <c r="C73" s="57"/>
      <c r="D73" s="92" t="s">
        <v>69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3"/>
      <c r="AF73" s="85"/>
      <c r="AG73" s="85"/>
      <c r="AH73" s="10"/>
      <c r="AI73" s="10"/>
      <c r="AJ73" s="10"/>
      <c r="AK73" s="27"/>
      <c r="AL73" s="11"/>
    </row>
    <row r="74" spans="2:38" ht="10.95" customHeight="1" x14ac:dyDescent="0.25">
      <c r="B74" s="53"/>
      <c r="C74" s="57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4"/>
      <c r="AL74" s="11"/>
    </row>
    <row r="75" spans="2:38" ht="24.9" customHeight="1" x14ac:dyDescent="0.25">
      <c r="B75" s="53"/>
      <c r="C75" s="57"/>
      <c r="D75" s="92" t="s">
        <v>74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3"/>
      <c r="AF75" s="85"/>
      <c r="AG75" s="85"/>
      <c r="AH75" s="10"/>
      <c r="AI75" s="10"/>
      <c r="AJ75" s="10"/>
      <c r="AK75" s="27"/>
      <c r="AL75" s="11"/>
    </row>
    <row r="76" spans="2:38" ht="10.95" customHeight="1" x14ac:dyDescent="0.25">
      <c r="B76" s="53"/>
      <c r="C76" s="57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4"/>
      <c r="AL76" s="11"/>
    </row>
    <row r="77" spans="2:38" ht="6.6" customHeight="1" x14ac:dyDescent="0.25">
      <c r="B77" s="53"/>
      <c r="C77" s="57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3"/>
      <c r="AL77" s="11"/>
    </row>
    <row r="78" spans="2:38" ht="25.2" customHeight="1" x14ac:dyDescent="0.25">
      <c r="B78" s="53"/>
      <c r="C78" s="57"/>
      <c r="D78" s="95" t="s">
        <v>83</v>
      </c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3"/>
      <c r="AF78" s="85"/>
      <c r="AG78" s="85"/>
      <c r="AH78" s="13"/>
      <c r="AI78" s="10"/>
      <c r="AJ78" s="10"/>
      <c r="AK78" s="27"/>
    </row>
    <row r="79" spans="2:38" ht="10.95" customHeight="1" x14ac:dyDescent="0.25">
      <c r="B79" s="53"/>
      <c r="C79" s="57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4"/>
    </row>
    <row r="80" spans="2:38" ht="14.4" x14ac:dyDescent="0.25">
      <c r="B80" s="96" t="s">
        <v>132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11"/>
    </row>
    <row r="81" spans="2:38" ht="5.4" customHeight="1" thickBot="1" x14ac:dyDescent="0.3">
      <c r="B81" s="134" t="s">
        <v>81</v>
      </c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38"/>
      <c r="X81" s="38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40"/>
      <c r="AL81" s="11"/>
    </row>
    <row r="82" spans="2:38" ht="9" customHeight="1" x14ac:dyDescent="0.25">
      <c r="B82" s="136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24"/>
      <c r="X82" s="138" t="s">
        <v>44</v>
      </c>
      <c r="Y82" s="139"/>
      <c r="Z82" s="139"/>
      <c r="AA82" s="139"/>
      <c r="AB82" s="139"/>
      <c r="AC82" s="139"/>
      <c r="AD82" s="139"/>
      <c r="AE82" s="139"/>
      <c r="AF82" s="172" t="str">
        <f>SUM('données TK'!I3:I15)&amp;" jour(s)"</f>
        <v>1,5 jour(s)</v>
      </c>
      <c r="AG82" s="172"/>
      <c r="AH82" s="172"/>
      <c r="AI82" s="172"/>
      <c r="AJ82" s="173"/>
      <c r="AK82" s="27"/>
      <c r="AL82" s="11"/>
    </row>
    <row r="83" spans="2:38" ht="7.95" customHeight="1" thickBot="1" x14ac:dyDescent="0.3">
      <c r="B83" s="136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24"/>
      <c r="X83" s="140"/>
      <c r="Y83" s="141"/>
      <c r="Z83" s="141"/>
      <c r="AA83" s="141"/>
      <c r="AB83" s="141"/>
      <c r="AC83" s="141"/>
      <c r="AD83" s="141"/>
      <c r="AE83" s="141"/>
      <c r="AF83" s="174"/>
      <c r="AG83" s="174"/>
      <c r="AH83" s="174"/>
      <c r="AI83" s="174"/>
      <c r="AJ83" s="175"/>
      <c r="AK83" s="27"/>
      <c r="AL83" s="11"/>
    </row>
    <row r="84" spans="2:38" ht="19.5" customHeight="1" x14ac:dyDescent="0.25">
      <c r="B84" s="136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24"/>
      <c r="X84" s="24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10"/>
      <c r="AK84" s="27"/>
      <c r="AL84" s="11"/>
    </row>
    <row r="85" spans="2:38" ht="15" customHeight="1" x14ac:dyDescent="0.25">
      <c r="B85" s="142" t="str">
        <f>IF(AA63="","",IF(AA63&lt;&gt;"non","La durée calculée ne prend pas en compte la durée d'audit des fonctions centralisées qui sera comprise entre 0,5j et 1,5j",""))</f>
        <v/>
      </c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4"/>
      <c r="AL85" s="11"/>
    </row>
    <row r="86" spans="2:38" ht="15.75" customHeight="1" x14ac:dyDescent="0.25">
      <c r="B86" s="96" t="s">
        <v>133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11"/>
    </row>
    <row r="87" spans="2:38" x14ac:dyDescent="0.25">
      <c r="B87" s="179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1"/>
      <c r="AL87" s="11"/>
    </row>
    <row r="88" spans="2:38" ht="9.6" customHeight="1" x14ac:dyDescent="0.25">
      <c r="B88" s="179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  <c r="AK88" s="181"/>
      <c r="AL88" s="11"/>
    </row>
    <row r="89" spans="2:38" ht="79.2" customHeight="1" x14ac:dyDescent="0.25">
      <c r="B89" s="182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4"/>
      <c r="AL89" s="11"/>
    </row>
    <row r="90" spans="2:38" ht="21.6" customHeight="1" x14ac:dyDescent="0.25">
      <c r="B90" s="189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1"/>
      <c r="AL90" s="11"/>
    </row>
    <row r="91" spans="2:38" ht="7.2" customHeight="1" x14ac:dyDescent="0.25">
      <c r="B91" s="176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8"/>
      <c r="AL91" s="11"/>
    </row>
    <row r="92" spans="2:38" ht="20.25" customHeight="1" x14ac:dyDescent="0.25">
      <c r="B92" s="129" t="s">
        <v>12</v>
      </c>
      <c r="C92" s="129"/>
      <c r="D92" s="129"/>
      <c r="E92" s="129"/>
      <c r="F92" s="129"/>
      <c r="G92" s="129"/>
      <c r="H92" s="129"/>
      <c r="I92" s="129"/>
      <c r="J92" s="129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"/>
      <c r="X92" s="10"/>
      <c r="Y92" s="10"/>
      <c r="Z92" s="10"/>
      <c r="AA92" s="10"/>
      <c r="AB92" s="161" t="s">
        <v>1</v>
      </c>
      <c r="AC92" s="161"/>
      <c r="AD92" s="161"/>
      <c r="AE92" s="161"/>
      <c r="AF92" s="161"/>
      <c r="AG92" s="161"/>
      <c r="AH92" s="161"/>
      <c r="AI92" s="161"/>
      <c r="AJ92" s="10"/>
      <c r="AK92" s="27"/>
      <c r="AL92" s="11"/>
    </row>
    <row r="93" spans="2:38" x14ac:dyDescent="0.25">
      <c r="B93" s="13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30"/>
      <c r="AC93" s="130"/>
      <c r="AD93" s="130"/>
      <c r="AE93" s="130"/>
      <c r="AF93" s="130"/>
      <c r="AG93" s="130"/>
      <c r="AH93" s="130"/>
      <c r="AI93" s="130"/>
      <c r="AJ93" s="10"/>
      <c r="AK93" s="27"/>
      <c r="AL93" s="11"/>
    </row>
    <row r="94" spans="2:38" x14ac:dyDescent="0.25">
      <c r="B94" s="132" t="s">
        <v>0</v>
      </c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0"/>
      <c r="W94" s="10"/>
      <c r="X94" s="10"/>
      <c r="Y94" s="10"/>
      <c r="Z94" s="10"/>
      <c r="AA94" s="10"/>
      <c r="AB94" s="130"/>
      <c r="AC94" s="130"/>
      <c r="AD94" s="130"/>
      <c r="AE94" s="130"/>
      <c r="AF94" s="130"/>
      <c r="AG94" s="130"/>
      <c r="AH94" s="130"/>
      <c r="AI94" s="130"/>
      <c r="AJ94" s="10"/>
      <c r="AK94" s="27"/>
      <c r="AL94" s="11"/>
    </row>
    <row r="95" spans="2:38" x14ac:dyDescent="0.25">
      <c r="B95" s="13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30"/>
      <c r="AC95" s="130"/>
      <c r="AD95" s="130"/>
      <c r="AE95" s="130"/>
      <c r="AF95" s="130"/>
      <c r="AG95" s="130"/>
      <c r="AH95" s="130"/>
      <c r="AI95" s="130"/>
      <c r="AJ95" s="10"/>
      <c r="AK95" s="27"/>
      <c r="AL95" s="11"/>
    </row>
    <row r="96" spans="2:38" x14ac:dyDescent="0.25">
      <c r="B96" s="169" t="s">
        <v>42</v>
      </c>
      <c r="C96" s="161"/>
      <c r="D96" s="170"/>
      <c r="E96" s="171"/>
      <c r="F96" s="171"/>
      <c r="G96" s="171"/>
      <c r="H96" s="171"/>
      <c r="I96" s="161" t="s">
        <v>43</v>
      </c>
      <c r="J96" s="161"/>
      <c r="K96" s="161"/>
      <c r="L96" s="161"/>
      <c r="M96" s="161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0"/>
      <c r="Z96" s="10"/>
      <c r="AA96" s="10"/>
      <c r="AB96" s="130"/>
      <c r="AC96" s="130"/>
      <c r="AD96" s="130"/>
      <c r="AE96" s="130"/>
      <c r="AF96" s="130"/>
      <c r="AG96" s="130"/>
      <c r="AH96" s="130"/>
      <c r="AI96" s="130"/>
      <c r="AJ96" s="10"/>
      <c r="AK96" s="27"/>
      <c r="AL96" s="11"/>
    </row>
    <row r="97" spans="2:38" ht="7.5" customHeight="1" x14ac:dyDescent="0.25">
      <c r="B97" s="13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31"/>
      <c r="AC97" s="131"/>
      <c r="AD97" s="131"/>
      <c r="AE97" s="131"/>
      <c r="AF97" s="131"/>
      <c r="AG97" s="131"/>
      <c r="AH97" s="131"/>
      <c r="AI97" s="131"/>
      <c r="AJ97" s="10"/>
      <c r="AK97" s="27"/>
      <c r="AL97" s="11"/>
    </row>
    <row r="98" spans="2:38" ht="17.25" customHeight="1" x14ac:dyDescent="0.25">
      <c r="B98" s="96" t="s">
        <v>89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11"/>
    </row>
    <row r="99" spans="2:38" ht="101.25" customHeight="1" x14ac:dyDescent="0.25">
      <c r="B99" s="166" t="s">
        <v>91</v>
      </c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8"/>
      <c r="AL99" s="11"/>
    </row>
    <row r="100" spans="2:38" x14ac:dyDescent="0.2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2:38" x14ac:dyDescent="0.2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</row>
    <row r="102" spans="2:38" x14ac:dyDescent="0.2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</row>
    <row r="103" spans="2:38" x14ac:dyDescent="0.2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</row>
    <row r="104" spans="2:38" x14ac:dyDescent="0.2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pans="2:38" x14ac:dyDescent="0.2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</row>
    <row r="106" spans="2:38" x14ac:dyDescent="0.2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</row>
    <row r="107" spans="2:38" x14ac:dyDescent="0.2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</row>
    <row r="108" spans="2:38" x14ac:dyDescent="0.2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</row>
    <row r="109" spans="2:38" x14ac:dyDescent="0.2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</row>
    <row r="110" spans="2:38" x14ac:dyDescent="0.2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</row>
    <row r="111" spans="2:38" x14ac:dyDescent="0.2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</row>
    <row r="112" spans="2:38" x14ac:dyDescent="0.2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</row>
    <row r="113" spans="2:38" x14ac:dyDescent="0.2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</row>
    <row r="114" spans="2:38" x14ac:dyDescent="0.2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</row>
    <row r="115" spans="2:38" x14ac:dyDescent="0.2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</row>
    <row r="116" spans="2:38" x14ac:dyDescent="0.2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</row>
    <row r="117" spans="2:38" x14ac:dyDescent="0.2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</row>
    <row r="118" spans="2:38" x14ac:dyDescent="0.2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</row>
    <row r="119" spans="2:38" x14ac:dyDescent="0.2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pans="2:38" x14ac:dyDescent="0.2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pans="2:38" x14ac:dyDescent="0.2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  <row r="122" spans="2:38" x14ac:dyDescent="0.2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</row>
    <row r="123" spans="2:38" x14ac:dyDescent="0.2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</row>
    <row r="124" spans="2:38" x14ac:dyDescent="0.2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</row>
    <row r="125" spans="2:38" x14ac:dyDescent="0.2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</row>
    <row r="126" spans="2:38" x14ac:dyDescent="0.2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</row>
    <row r="127" spans="2:38" x14ac:dyDescent="0.2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</row>
    <row r="128" spans="2:38" x14ac:dyDescent="0.2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</row>
    <row r="129" spans="2:38" x14ac:dyDescent="0.2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</row>
    <row r="130" spans="2:38" x14ac:dyDescent="0.2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</row>
    <row r="131" spans="2:38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</row>
    <row r="132" spans="2:38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</row>
    <row r="133" spans="2:38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</row>
    <row r="134" spans="2:38" x14ac:dyDescent="0.2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</row>
    <row r="135" spans="2:38" x14ac:dyDescent="0.2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</row>
    <row r="136" spans="2:38" x14ac:dyDescent="0.2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</row>
    <row r="137" spans="2:38" x14ac:dyDescent="0.2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</row>
    <row r="138" spans="2:38" x14ac:dyDescent="0.2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</row>
    <row r="139" spans="2:38" x14ac:dyDescent="0.2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</row>
    <row r="140" spans="2:38" x14ac:dyDescent="0.2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</row>
    <row r="141" spans="2:38" x14ac:dyDescent="0.2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</row>
    <row r="142" spans="2:38" x14ac:dyDescent="0.2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</row>
    <row r="143" spans="2:38" x14ac:dyDescent="0.2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</row>
    <row r="144" spans="2:38" x14ac:dyDescent="0.2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</row>
    <row r="145" spans="2:38" x14ac:dyDescent="0.2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</row>
    <row r="146" spans="2:38" x14ac:dyDescent="0.2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</row>
    <row r="147" spans="2:38" x14ac:dyDescent="0.2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</row>
    <row r="148" spans="2:38" x14ac:dyDescent="0.2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</row>
    <row r="149" spans="2:38" x14ac:dyDescent="0.2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</row>
    <row r="150" spans="2:38" x14ac:dyDescent="0.2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</row>
    <row r="151" spans="2:38" x14ac:dyDescent="0.2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</row>
    <row r="152" spans="2:38" x14ac:dyDescent="0.2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</row>
    <row r="153" spans="2:38" x14ac:dyDescent="0.2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</row>
    <row r="154" spans="2:38" x14ac:dyDescent="0.2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</row>
    <row r="155" spans="2:38" x14ac:dyDescent="0.2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</row>
    <row r="156" spans="2:38" x14ac:dyDescent="0.2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</row>
    <row r="157" spans="2:38" x14ac:dyDescent="0.2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</row>
    <row r="158" spans="2:38" x14ac:dyDescent="0.2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</row>
    <row r="159" spans="2:38" x14ac:dyDescent="0.2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</row>
    <row r="160" spans="2:38" x14ac:dyDescent="0.2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</row>
    <row r="161" spans="2:38" x14ac:dyDescent="0.2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</row>
    <row r="162" spans="2:38" x14ac:dyDescent="0.2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</row>
    <row r="163" spans="2:38" x14ac:dyDescent="0.2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</row>
    <row r="164" spans="2:38" x14ac:dyDescent="0.2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</row>
    <row r="165" spans="2:38" x14ac:dyDescent="0.2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</row>
    <row r="166" spans="2:38" x14ac:dyDescent="0.2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</row>
    <row r="167" spans="2:38" x14ac:dyDescent="0.2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</row>
    <row r="168" spans="2:38" x14ac:dyDescent="0.2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</row>
    <row r="169" spans="2:38" x14ac:dyDescent="0.25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</row>
    <row r="170" spans="2:38" x14ac:dyDescent="0.25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</row>
    <row r="171" spans="2:38" x14ac:dyDescent="0.25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</row>
    <row r="172" spans="2:38" x14ac:dyDescent="0.25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</row>
    <row r="173" spans="2:38" x14ac:dyDescent="0.25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</row>
    <row r="174" spans="2:38" x14ac:dyDescent="0.25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</row>
    <row r="175" spans="2:38" x14ac:dyDescent="0.25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</row>
    <row r="176" spans="2:38" x14ac:dyDescent="0.25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</row>
    <row r="177" spans="2:37" x14ac:dyDescent="0.25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</row>
    <row r="178" spans="2:37" x14ac:dyDescent="0.25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</row>
    <row r="179" spans="2:37" x14ac:dyDescent="0.25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</row>
    <row r="180" spans="2:37" x14ac:dyDescent="0.25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</row>
    <row r="181" spans="2:37" x14ac:dyDescent="0.25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</row>
    <row r="182" spans="2:37" x14ac:dyDescent="0.25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</row>
    <row r="183" spans="2:37" x14ac:dyDescent="0.25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</row>
    <row r="184" spans="2:37" x14ac:dyDescent="0.2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</row>
    <row r="185" spans="2:37" x14ac:dyDescent="0.2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</row>
    <row r="186" spans="2:37" x14ac:dyDescent="0.2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</row>
    <row r="187" spans="2:37" x14ac:dyDescent="0.2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</row>
    <row r="188" spans="2:37" x14ac:dyDescent="0.2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</row>
    <row r="189" spans="2:37" x14ac:dyDescent="0.2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</row>
    <row r="190" spans="2:37" x14ac:dyDescent="0.2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</row>
    <row r="191" spans="2:37" x14ac:dyDescent="0.2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</row>
    <row r="192" spans="2:37" x14ac:dyDescent="0.2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</row>
    <row r="193" spans="2:37" x14ac:dyDescent="0.2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</row>
    <row r="194" spans="2:37" x14ac:dyDescent="0.2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</row>
    <row r="195" spans="2:37" x14ac:dyDescent="0.2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</row>
    <row r="196" spans="2:37" x14ac:dyDescent="0.2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</row>
    <row r="197" spans="2:37" x14ac:dyDescent="0.2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</row>
    <row r="198" spans="2:37" x14ac:dyDescent="0.2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</row>
    <row r="199" spans="2:37" x14ac:dyDescent="0.2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</row>
    <row r="200" spans="2:37" x14ac:dyDescent="0.2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</row>
    <row r="201" spans="2:37" x14ac:dyDescent="0.2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</row>
    <row r="202" spans="2:37" x14ac:dyDescent="0.2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</row>
    <row r="203" spans="2:37" x14ac:dyDescent="0.2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</row>
    <row r="204" spans="2:37" x14ac:dyDescent="0.2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</row>
    <row r="205" spans="2:37" x14ac:dyDescent="0.2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</row>
    <row r="206" spans="2:37" x14ac:dyDescent="0.2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</row>
    <row r="207" spans="2:37" x14ac:dyDescent="0.2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</row>
    <row r="208" spans="2:37" x14ac:dyDescent="0.2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</row>
    <row r="209" spans="2:37" x14ac:dyDescent="0.2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</row>
    <row r="210" spans="2:37" x14ac:dyDescent="0.2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</row>
    <row r="211" spans="2:37" x14ac:dyDescent="0.2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</row>
    <row r="212" spans="2:37" x14ac:dyDescent="0.2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</row>
  </sheetData>
  <sheetProtection algorithmName="SHA-512" hashValue="tziQF5v78ydNwElHptwe+O3awmH5UFdesFeNzXx/i/7d3ijxT7i2VSnu1iq2wzF84hMjt8rF4MpS5Rz9BPkioQ==" saltValue="UouIcbgfjBXvjCJeGAUtOA==" spinCount="100000" sheet="1" selectLockedCells="1"/>
  <mergeCells count="200">
    <mergeCell ref="AG37:AK38"/>
    <mergeCell ref="B90:AK90"/>
    <mergeCell ref="T49:U49"/>
    <mergeCell ref="AD49:AI49"/>
    <mergeCell ref="B28:H28"/>
    <mergeCell ref="B48:AK48"/>
    <mergeCell ref="B26:H26"/>
    <mergeCell ref="B35:C46"/>
    <mergeCell ref="I27:S27"/>
    <mergeCell ref="S45:T45"/>
    <mergeCell ref="T50:U50"/>
    <mergeCell ref="AB54:AC54"/>
    <mergeCell ref="AD50:AI50"/>
    <mergeCell ref="S43:T43"/>
    <mergeCell ref="S46:T46"/>
    <mergeCell ref="V45:AH45"/>
    <mergeCell ref="S41:T41"/>
    <mergeCell ref="S42:T42"/>
    <mergeCell ref="S39:T39"/>
    <mergeCell ref="T26:Z26"/>
    <mergeCell ref="M45:R45"/>
    <mergeCell ref="B99:AK99"/>
    <mergeCell ref="B96:C96"/>
    <mergeCell ref="D96:H96"/>
    <mergeCell ref="I96:M96"/>
    <mergeCell ref="AF82:AJ83"/>
    <mergeCell ref="I26:S26"/>
    <mergeCell ref="M46:R46"/>
    <mergeCell ref="D36:L46"/>
    <mergeCell ref="M42:R42"/>
    <mergeCell ref="V60:AK60"/>
    <mergeCell ref="B98:AK98"/>
    <mergeCell ref="D79:AK79"/>
    <mergeCell ref="D71:AE71"/>
    <mergeCell ref="D73:AE73"/>
    <mergeCell ref="D67:AE67"/>
    <mergeCell ref="B91:AK91"/>
    <mergeCell ref="B87:AK89"/>
    <mergeCell ref="N96:X96"/>
    <mergeCell ref="K92:V92"/>
    <mergeCell ref="AB92:AI92"/>
    <mergeCell ref="S44:T44"/>
    <mergeCell ref="S40:T40"/>
    <mergeCell ref="AA26:AK26"/>
    <mergeCell ref="I28:AK28"/>
    <mergeCell ref="F2:AI5"/>
    <mergeCell ref="I16:S16"/>
    <mergeCell ref="B10:H10"/>
    <mergeCell ref="F6:AG6"/>
    <mergeCell ref="U18:AK18"/>
    <mergeCell ref="B7:AK7"/>
    <mergeCell ref="L19:O19"/>
    <mergeCell ref="AA10:AK10"/>
    <mergeCell ref="M37:R37"/>
    <mergeCell ref="AH32:AK32"/>
    <mergeCell ref="AJ2:AK2"/>
    <mergeCell ref="AA16:AK16"/>
    <mergeCell ref="AH21:AK21"/>
    <mergeCell ref="T24:Z24"/>
    <mergeCell ref="AA15:AK15"/>
    <mergeCell ref="B8:AK8"/>
    <mergeCell ref="T10:Z10"/>
    <mergeCell ref="B31:AG31"/>
    <mergeCell ref="T27:Z27"/>
    <mergeCell ref="AG36:AK36"/>
    <mergeCell ref="AA25:AK25"/>
    <mergeCell ref="B25:H25"/>
    <mergeCell ref="T25:Z25"/>
    <mergeCell ref="I25:S25"/>
    <mergeCell ref="S38:T38"/>
    <mergeCell ref="T51:U51"/>
    <mergeCell ref="AA27:AK27"/>
    <mergeCell ref="B92:J92"/>
    <mergeCell ref="B80:AK80"/>
    <mergeCell ref="B86:AK86"/>
    <mergeCell ref="AB93:AI97"/>
    <mergeCell ref="B94:U94"/>
    <mergeCell ref="B81:V84"/>
    <mergeCell ref="X82:AE83"/>
    <mergeCell ref="B85:AK85"/>
    <mergeCell ref="D49:S49"/>
    <mergeCell ref="X49:AC49"/>
    <mergeCell ref="AF78:AG78"/>
    <mergeCell ref="D70:AK70"/>
    <mergeCell ref="D75:AE75"/>
    <mergeCell ref="AF75:AG75"/>
    <mergeCell ref="AF67:AG67"/>
    <mergeCell ref="D78:AE78"/>
    <mergeCell ref="T60:U60"/>
    <mergeCell ref="D74:AK74"/>
    <mergeCell ref="D55:S56"/>
    <mergeCell ref="V57:AA57"/>
    <mergeCell ref="D57:S59"/>
    <mergeCell ref="T12:Z12"/>
    <mergeCell ref="B15:H15"/>
    <mergeCell ref="T14:Z14"/>
    <mergeCell ref="AA11:AK11"/>
    <mergeCell ref="AA12:AK12"/>
    <mergeCell ref="T15:Z15"/>
    <mergeCell ref="T13:Z13"/>
    <mergeCell ref="AH22:AK22"/>
    <mergeCell ref="V54:AA54"/>
    <mergeCell ref="D50:S50"/>
    <mergeCell ref="D51:S51"/>
    <mergeCell ref="V51:AK51"/>
    <mergeCell ref="B23:AK23"/>
    <mergeCell ref="AH31:AK31"/>
    <mergeCell ref="B24:H24"/>
    <mergeCell ref="X50:AC50"/>
    <mergeCell ref="M44:R44"/>
    <mergeCell ref="S37:T37"/>
    <mergeCell ref="M43:R43"/>
    <mergeCell ref="M40:R40"/>
    <mergeCell ref="M41:R41"/>
    <mergeCell ref="M39:R39"/>
    <mergeCell ref="M36:R36"/>
    <mergeCell ref="M38:R38"/>
    <mergeCell ref="B20:AG20"/>
    <mergeCell ref="U19:AK19"/>
    <mergeCell ref="O35:T35"/>
    <mergeCell ref="D35:N35"/>
    <mergeCell ref="B17:H17"/>
    <mergeCell ref="B13:H13"/>
    <mergeCell ref="I17:AK17"/>
    <mergeCell ref="AH20:AK20"/>
    <mergeCell ref="B22:AG22"/>
    <mergeCell ref="AA24:AK24"/>
    <mergeCell ref="B18:T18"/>
    <mergeCell ref="I10:S10"/>
    <mergeCell ref="S36:T36"/>
    <mergeCell ref="B32:AG32"/>
    <mergeCell ref="W33:AK33"/>
    <mergeCell ref="I24:S24"/>
    <mergeCell ref="B29:AK29"/>
    <mergeCell ref="AG35:AK35"/>
    <mergeCell ref="T16:Z16"/>
    <mergeCell ref="I15:S15"/>
    <mergeCell ref="AA13:AK13"/>
    <mergeCell ref="V35:AF35"/>
    <mergeCell ref="B21:AG21"/>
    <mergeCell ref="B14:H14"/>
    <mergeCell ref="I13:S13"/>
    <mergeCell ref="I14:S14"/>
    <mergeCell ref="AA14:AK14"/>
    <mergeCell ref="B19:K19"/>
    <mergeCell ref="B16:H16"/>
    <mergeCell ref="B27:H27"/>
    <mergeCell ref="B11:H11"/>
    <mergeCell ref="B12:H12"/>
    <mergeCell ref="T11:Z11"/>
    <mergeCell ref="I12:S12"/>
    <mergeCell ref="I11:S11"/>
    <mergeCell ref="AD57:AJ57"/>
    <mergeCell ref="V58:AA58"/>
    <mergeCell ref="D61:S61"/>
    <mergeCell ref="V61:AK61"/>
    <mergeCell ref="AB55:AC55"/>
    <mergeCell ref="D69:AE69"/>
    <mergeCell ref="AF66:AG66"/>
    <mergeCell ref="D63:Z63"/>
    <mergeCell ref="AF69:AG69"/>
    <mergeCell ref="D65:AK65"/>
    <mergeCell ref="B62:AK62"/>
    <mergeCell ref="AA64:AB64"/>
    <mergeCell ref="D64:Z64"/>
    <mergeCell ref="D68:AK68"/>
    <mergeCell ref="AA63:AJ63"/>
    <mergeCell ref="AB58:AC58"/>
    <mergeCell ref="AD58:AJ58"/>
    <mergeCell ref="AD55:AJ55"/>
    <mergeCell ref="AB56:AC56"/>
    <mergeCell ref="AB57:AC57"/>
    <mergeCell ref="T61:U61"/>
    <mergeCell ref="D66:AE66"/>
    <mergeCell ref="AB59:AC59"/>
    <mergeCell ref="D60:S60"/>
    <mergeCell ref="AG39:AK41"/>
    <mergeCell ref="P19:T19"/>
    <mergeCell ref="B49:C61"/>
    <mergeCell ref="B63:C79"/>
    <mergeCell ref="V36:AF36"/>
    <mergeCell ref="V37:AF38"/>
    <mergeCell ref="V39:AF41"/>
    <mergeCell ref="T57:U59"/>
    <mergeCell ref="V59:AA59"/>
    <mergeCell ref="V52:AA52"/>
    <mergeCell ref="D52:S54"/>
    <mergeCell ref="T55:U56"/>
    <mergeCell ref="V55:AA55"/>
    <mergeCell ref="AB52:AC52"/>
    <mergeCell ref="AD52:AJ52"/>
    <mergeCell ref="V53:AA53"/>
    <mergeCell ref="AB53:AC53"/>
    <mergeCell ref="AD53:AJ53"/>
    <mergeCell ref="T52:U54"/>
    <mergeCell ref="V56:AA56"/>
    <mergeCell ref="D76:AK76"/>
    <mergeCell ref="AF71:AG71"/>
    <mergeCell ref="D72:AK72"/>
    <mergeCell ref="AF73:AG73"/>
  </mergeCells>
  <conditionalFormatting sqref="B33:S33">
    <cfRule type="expression" dxfId="64" priority="87" stopIfTrue="1">
      <formula>$AH$31="oui"</formula>
    </cfRule>
  </conditionalFormatting>
  <conditionalFormatting sqref="B87:AK89">
    <cfRule type="containsBlanks" dxfId="63" priority="48" stopIfTrue="1">
      <formula>LEN(TRIM(B87))=0</formula>
    </cfRule>
  </conditionalFormatting>
  <conditionalFormatting sqref="D65">
    <cfRule type="expression" dxfId="62" priority="2" stopIfTrue="1">
      <formula>AND(AA64="oui",D65="")</formula>
    </cfRule>
  </conditionalFormatting>
  <conditionalFormatting sqref="D68">
    <cfRule type="expression" dxfId="61" priority="95" stopIfTrue="1">
      <formula>AND(AF67="oui",D68="")</formula>
    </cfRule>
  </conditionalFormatting>
  <conditionalFormatting sqref="D70 D72 D74">
    <cfRule type="expression" dxfId="60" priority="176" stopIfTrue="1">
      <formula>AND(AF69="oui",D70="")</formula>
    </cfRule>
  </conditionalFormatting>
  <conditionalFormatting sqref="D76">
    <cfRule type="expression" dxfId="59" priority="86" stopIfTrue="1">
      <formula>AND(AF75="oui",D76="")</formula>
    </cfRule>
  </conditionalFormatting>
  <conditionalFormatting sqref="D77">
    <cfRule type="expression" dxfId="58" priority="178" stopIfTrue="1">
      <formula>AND(AA75="oui",D77="")</formula>
    </cfRule>
  </conditionalFormatting>
  <conditionalFormatting sqref="D79">
    <cfRule type="expression" dxfId="57" priority="68" stopIfTrue="1">
      <formula>AND(AF78="oui",D79="")</formula>
    </cfRule>
  </conditionalFormatting>
  <conditionalFormatting sqref="I17">
    <cfRule type="containsBlanks" dxfId="56" priority="135" stopIfTrue="1">
      <formula>LEN(TRIM(I17))=0</formula>
    </cfRule>
  </conditionalFormatting>
  <conditionalFormatting sqref="I28">
    <cfRule type="containsBlanks" dxfId="55" priority="77" stopIfTrue="1">
      <formula>LEN(TRIM(I28))=0</formula>
    </cfRule>
  </conditionalFormatting>
  <conditionalFormatting sqref="I10:S16">
    <cfRule type="containsBlanks" dxfId="54" priority="137" stopIfTrue="1">
      <formula>LEN(TRIM(I10))=0</formula>
    </cfRule>
  </conditionalFormatting>
  <conditionalFormatting sqref="I24:S27">
    <cfRule type="containsBlanks" dxfId="53" priority="67" stopIfTrue="1">
      <formula>LEN(TRIM(I24))=0</formula>
    </cfRule>
  </conditionalFormatting>
  <conditionalFormatting sqref="K92:V92">
    <cfRule type="containsBlanks" dxfId="52" priority="134" stopIfTrue="1">
      <formula>LEN(TRIM(K92))=0</formula>
    </cfRule>
  </conditionalFormatting>
  <conditionalFormatting sqref="L19:N19 O35 AG35:AG37">
    <cfRule type="containsBlanks" dxfId="51" priority="167" stopIfTrue="1">
      <formula>LEN(TRIM(L19))=0</formula>
    </cfRule>
  </conditionalFormatting>
  <conditionalFormatting sqref="N96:X96">
    <cfRule type="containsBlanks" dxfId="50" priority="133" stopIfTrue="1">
      <formula>LEN(TRIM(N96))=0</formula>
    </cfRule>
  </conditionalFormatting>
  <conditionalFormatting sqref="S36:S46">
    <cfRule type="containsBlanks" dxfId="49" priority="156" stopIfTrue="1">
      <formula>LEN(TRIM(S36))=0</formula>
    </cfRule>
  </conditionalFormatting>
  <conditionalFormatting sqref="S36:T46">
    <cfRule type="expression" dxfId="48" priority="127" stopIfTrue="1">
      <formula>$O$35&lt;&gt;"multi-production"</formula>
    </cfRule>
  </conditionalFormatting>
  <conditionalFormatting sqref="T49:T52">
    <cfRule type="containsBlanks" dxfId="47" priority="47" stopIfTrue="1">
      <formula>LEN(TRIM(T49))=0</formula>
    </cfRule>
  </conditionalFormatting>
  <conditionalFormatting sqref="T55">
    <cfRule type="containsBlanks" dxfId="46" priority="36" stopIfTrue="1">
      <formula>LEN(TRIM(T55))=0</formula>
    </cfRule>
  </conditionalFormatting>
  <conditionalFormatting sqref="T57 T60:T61 D96:H96">
    <cfRule type="containsBlanks" dxfId="45" priority="180" stopIfTrue="1">
      <formula>LEN(TRIM(D57))=0</formula>
    </cfRule>
  </conditionalFormatting>
  <conditionalFormatting sqref="U18:U19">
    <cfRule type="containsBlanks" dxfId="44" priority="70" stopIfTrue="1">
      <formula>LEN(TRIM(U18))=0</formula>
    </cfRule>
  </conditionalFormatting>
  <conditionalFormatting sqref="V52:AA54">
    <cfRule type="expression" dxfId="43" priority="181" stopIfTrue="1">
      <formula>$T$52="oui"</formula>
    </cfRule>
  </conditionalFormatting>
  <conditionalFormatting sqref="V55:AA56">
    <cfRule type="expression" dxfId="42" priority="26" stopIfTrue="1">
      <formula>$T$55="oui"</formula>
    </cfRule>
  </conditionalFormatting>
  <conditionalFormatting sqref="V57:AA59">
    <cfRule type="expression" dxfId="41" priority="17" stopIfTrue="1">
      <formula>$T$57="oui"</formula>
    </cfRule>
  </conditionalFormatting>
  <conditionalFormatting sqref="V51:AK51">
    <cfRule type="expression" dxfId="40" priority="3" stopIfTrue="1">
      <formula>V51&lt;&gt;""</formula>
    </cfRule>
    <cfRule type="expression" dxfId="39" priority="203" stopIfTrue="1">
      <formula>AND(T51="oui",V51="")</formula>
    </cfRule>
  </conditionalFormatting>
  <conditionalFormatting sqref="V60:AK61">
    <cfRule type="expression" dxfId="38" priority="8" stopIfTrue="1">
      <formula>T60="oui"</formula>
    </cfRule>
    <cfRule type="expression" dxfId="37" priority="7" stopIfTrue="1">
      <formula>AND(T60="oui",V60="")</formula>
    </cfRule>
  </conditionalFormatting>
  <conditionalFormatting sqref="W33:AK33">
    <cfRule type="expression" dxfId="36" priority="89" stopIfTrue="1">
      <formula>AND($AH$31="oui",$W$33="")</formula>
    </cfRule>
  </conditionalFormatting>
  <conditionalFormatting sqref="X49:AC50">
    <cfRule type="expression" dxfId="0" priority="198" stopIfTrue="1">
      <formula>T49="oui"</formula>
    </cfRule>
  </conditionalFormatting>
  <conditionalFormatting sqref="AA63:AA64">
    <cfRule type="containsBlanks" dxfId="35" priority="128" stopIfTrue="1">
      <formula>LEN(TRIM(AA63))=0</formula>
    </cfRule>
  </conditionalFormatting>
  <conditionalFormatting sqref="AA10:AK16">
    <cfRule type="containsBlanks" dxfId="34" priority="136" stopIfTrue="1">
      <formula>LEN(TRIM(AA10))=0</formula>
    </cfRule>
  </conditionalFormatting>
  <conditionalFormatting sqref="AA24:AK27">
    <cfRule type="containsBlanks" dxfId="33" priority="79" stopIfTrue="1">
      <formula>LEN(TRIM(AA24))=0</formula>
    </cfRule>
  </conditionalFormatting>
  <conditionalFormatting sqref="AB52:AC54">
    <cfRule type="expression" dxfId="32" priority="33" stopIfTrue="1">
      <formula>AND($T$52="oui",AB52="")</formula>
    </cfRule>
    <cfRule type="expression" dxfId="31" priority="31" stopIfTrue="1">
      <formula>AB52&lt;&gt;""</formula>
    </cfRule>
  </conditionalFormatting>
  <conditionalFormatting sqref="AB55:AC55">
    <cfRule type="expression" dxfId="30" priority="25" stopIfTrue="1">
      <formula>AND(T55="oui",AB55="")</formula>
    </cfRule>
    <cfRule type="expression" dxfId="29" priority="6" stopIfTrue="1">
      <formula>$AB$56&lt;&gt;""</formula>
    </cfRule>
  </conditionalFormatting>
  <conditionalFormatting sqref="AB56:AC56">
    <cfRule type="expression" dxfId="28" priority="19" stopIfTrue="1">
      <formula>AND(T55="oui",AB56="")</formula>
    </cfRule>
    <cfRule type="expression" dxfId="27" priority="23" stopIfTrue="1">
      <formula>AB56&lt;&gt;""</formula>
    </cfRule>
  </conditionalFormatting>
  <conditionalFormatting sqref="AB57:AC59">
    <cfRule type="expression" dxfId="26" priority="16" stopIfTrue="1">
      <formula>AND($T$57="oui",AB57="")</formula>
    </cfRule>
    <cfRule type="expression" dxfId="25" priority="14" stopIfTrue="1">
      <formula>AB57&lt;&gt;""</formula>
    </cfRule>
  </conditionalFormatting>
  <conditionalFormatting sqref="AD49:AI50">
    <cfRule type="expression" dxfId="24" priority="199" stopIfTrue="1">
      <formula>AND(T49="oui",AD49="")</formula>
    </cfRule>
    <cfRule type="expression" dxfId="23" priority="200" stopIfTrue="1">
      <formula>T49="oui"</formula>
    </cfRule>
  </conditionalFormatting>
  <conditionalFormatting sqref="AD52:AJ53">
    <cfRule type="expression" dxfId="22" priority="189" stopIfTrue="1">
      <formula>$T$52=oui</formula>
    </cfRule>
  </conditionalFormatting>
  <conditionalFormatting sqref="AD55:AJ55">
    <cfRule type="expression" dxfId="21" priority="27" stopIfTrue="1">
      <formula>$T$55="oui"</formula>
    </cfRule>
  </conditionalFormatting>
  <conditionalFormatting sqref="AD57:AJ58">
    <cfRule type="expression" dxfId="20" priority="18" stopIfTrue="1">
      <formula>$T$57="oui"</formula>
    </cfRule>
  </conditionalFormatting>
  <conditionalFormatting sqref="AF66:AF67">
    <cfRule type="containsBlanks" dxfId="19" priority="94" stopIfTrue="1">
      <formula>LEN(TRIM(AF66))=0</formula>
    </cfRule>
  </conditionalFormatting>
  <conditionalFormatting sqref="AF69">
    <cfRule type="containsBlanks" dxfId="18" priority="105" stopIfTrue="1">
      <formula>LEN(TRIM(AF69))=0</formula>
    </cfRule>
  </conditionalFormatting>
  <conditionalFormatting sqref="AF71">
    <cfRule type="containsBlanks" dxfId="17" priority="103" stopIfTrue="1">
      <formula>LEN(TRIM(AF71))=0</formula>
    </cfRule>
  </conditionalFormatting>
  <conditionalFormatting sqref="AF73">
    <cfRule type="containsBlanks" dxfId="16" priority="101" stopIfTrue="1">
      <formula>LEN(TRIM(AF73))=0</formula>
    </cfRule>
  </conditionalFormatting>
  <conditionalFormatting sqref="AF75">
    <cfRule type="containsBlanks" dxfId="15" priority="85" stopIfTrue="1">
      <formula>LEN(TRIM(AF75))=0</formula>
    </cfRule>
  </conditionalFormatting>
  <conditionalFormatting sqref="AF78">
    <cfRule type="containsBlanks" dxfId="14" priority="69" stopIfTrue="1">
      <formula>LEN(TRIM(AF78))=0</formula>
    </cfRule>
  </conditionalFormatting>
  <conditionalFormatting sqref="AG39">
    <cfRule type="containsBlanks" dxfId="13" priority="1" stopIfTrue="1">
      <formula>LEN(TRIM(AG39))=0</formula>
    </cfRule>
  </conditionalFormatting>
  <conditionalFormatting sqref="AH20:AJ22">
    <cfRule type="containsBlanks" dxfId="12" priority="71" stopIfTrue="1">
      <formula>LEN(TRIM(AH20))=0</formula>
    </cfRule>
  </conditionalFormatting>
  <conditionalFormatting sqref="AH31:AK32">
    <cfRule type="containsBlanks" dxfId="11" priority="75" stopIfTrue="1">
      <formula>LEN(TRIM(AH31))=0</formula>
    </cfRule>
  </conditionalFormatting>
  <conditionalFormatting sqref="AK52">
    <cfRule type="expression" dxfId="10" priority="30" stopIfTrue="1">
      <formula>$AK$52&lt;&gt;""</formula>
    </cfRule>
    <cfRule type="expression" dxfId="9" priority="32" stopIfTrue="1">
      <formula>AND($T$52="oui",AK52="")</formula>
    </cfRule>
  </conditionalFormatting>
  <conditionalFormatting sqref="AK53">
    <cfRule type="expression" dxfId="8" priority="29" stopIfTrue="1">
      <formula>AND($T$52="oui",AK53="")</formula>
    </cfRule>
    <cfRule type="expression" dxfId="7" priority="28" stopIfTrue="1">
      <formula>AK53&lt;&gt;""</formula>
    </cfRule>
  </conditionalFormatting>
  <conditionalFormatting sqref="AK55">
    <cfRule type="expression" dxfId="6" priority="24" stopIfTrue="1">
      <formula>AND($T$55="oui",AK55="")</formula>
    </cfRule>
    <cfRule type="expression" dxfId="5" priority="22" stopIfTrue="1">
      <formula>$AK$55&lt;&gt;""</formula>
    </cfRule>
  </conditionalFormatting>
  <conditionalFormatting sqref="AK57">
    <cfRule type="expression" dxfId="4" priority="13" stopIfTrue="1">
      <formula>$AK$57&lt;&gt;""</formula>
    </cfRule>
    <cfRule type="expression" dxfId="3" priority="15" stopIfTrue="1">
      <formula>AND($T$57="oui",AK57="")</formula>
    </cfRule>
  </conditionalFormatting>
  <conditionalFormatting sqref="AK58">
    <cfRule type="expression" dxfId="2" priority="12" stopIfTrue="1">
      <formula>AND($T$57="oui",AK58="")</formula>
    </cfRule>
    <cfRule type="expression" dxfId="1" priority="11" stopIfTrue="1">
      <formula>AK57&lt;&gt;""</formula>
    </cfRule>
  </conditionalFormatting>
  <dataValidations xWindow="623" yWindow="679" count="13">
    <dataValidation type="list" allowBlank="1" showInputMessage="1" showErrorMessage="1" sqref="AF78 T49:T51 AF73 AH31:AJ32 AF71 L19:N19 AF69 AF66:AF67 AF75 AH20:AJ21 S36:S46 AB52:AB59 AK52:AK53 AK55 AK57:AK58 AA64 AG36:AG37 AG39" xr:uid="{85CC92A4-8795-45F3-92EC-912B08EE4653}">
      <formula1>oui</formula1>
    </dataValidation>
    <dataValidation type="whole" errorStyle="warning" allowBlank="1" showInputMessage="1" showErrorMessage="1" errorTitle="Tonnage d'aliments déclaré" error="saisir le tonnage (sans virgule) concerné par la certification" sqref="AG35" xr:uid="{2BDB7C23-3498-43AA-BF60-06EDE7EFE354}">
      <formula1>0</formula1>
      <formula2>1000000</formula2>
    </dataValidation>
    <dataValidation type="list" allowBlank="1" showInputMessage="1" showErrorMessage="1" prompt="dans cette grille, le terme &quot;mono-production&quot; s'entend selon le découpage suivant :_x000a_- porc/truie/porcelet_x000a_- bovin/caprin/ovin_x000a_- poulet/poulette_x000a_- dinde_x000a_- canard_x000a_- pintade_x000a_- lapin_x000a_- équin_x000a_- poisson / crustacé_x000a_- bio dédié_x000a_- poule pondeuse" sqref="O35:T35" xr:uid="{B99161C3-6092-47BD-A4A9-5A08B32662AF}">
      <formula1>production</formula1>
    </dataValidation>
    <dataValidation type="list" allowBlank="1" showInputMessage="1" showErrorMessage="1" prompt="le Module &quot;Soja Durable pour la nutrition animale est une option associée à la fabrication d'aliments composés. Elle entraîne une augmentation de la durée d'audit de 0,5j_x000a_ par site." sqref="T57" xr:uid="{3444FB34-1549-43DD-BA42-8F667927DDCB}">
      <formula1>oui</formula1>
    </dataValidation>
    <dataValidation type="whole" errorStyle="warning" allowBlank="1" showInputMessage="1" showErrorMessage="1" errorTitle="Tonnage d'aliments déclaré" error="saisir le tonnage d'aliments minéraux" sqref="AD49:AI50" xr:uid="{9EC76A9A-C6E6-4083-BDE9-C681E8D95E93}">
      <formula1>0</formula1>
      <formula2>1000000</formula2>
    </dataValidation>
    <dataValidation type="list" allowBlank="1" showInputMessage="1" showErrorMessage="1" promptTitle="Définition du distributeur" prompt="Détenteur physique d’aliments pour animaux (hors vente au détail) réalisant les étapes suivantes du process, à l’exclusion de toute autre : approvisionnement, réception, stockage - transfert, chargement et livraison._x000a_" sqref="T60:U60" xr:uid="{0BE500D1-236B-4DF1-97A8-ABD494216F3E}">
      <formula1>oui</formula1>
    </dataValidation>
    <dataValidation type="list" allowBlank="1" showInputMessage="1" showErrorMessage="1" promptTitle="Définition du négociant" prompt="opérateur économique réalisant exclusivement des actions d’achats et de reventes en l’état d’intrants ou d’aliments pour animaux (sans détention physique des intrants ou d’aliments pour animaux)." sqref="T61:U61" xr:uid="{BD651C22-FA73-4A7D-B62E-5B0D3C3DD030}">
      <formula1>oui</formula1>
    </dataValidation>
    <dataValidation type="list" allowBlank="1" showInputMessage="1" showErrorMessage="1" sqref="AA63:AJ63" xr:uid="{4B0B3B71-93B8-47A7-A01A-15184479D818}">
      <formula1>fonctions</formula1>
    </dataValidation>
    <dataValidation allowBlank="1" showInputMessage="1" showErrorMessage="1" promptTitle="Information distribution" sqref="D60" xr:uid="{F98FF174-FB0A-4A73-8144-A7D44670AE00}"/>
    <dataValidation type="list" allowBlank="1" showInputMessage="1" showErrorMessage="1" sqref="AH22:AK22" xr:uid="{A4BA76A2-F722-42B5-B1D3-ADBB5F99F9B4}">
      <formula1>RCNA</formula1>
    </dataValidation>
    <dataValidation allowBlank="1" showInputMessage="1" showErrorMessage="1" prompt="Obligatoire si demande de certification RCF, STNO, STNE et SDNA et non certifié par CERTIS avec une certification fabrication d'aliments avec_x000a_ reconnaissance RCNA" sqref="B22:AG22" xr:uid="{50767C39-6A6D-4BF0-BD14-14F67E66F170}"/>
    <dataValidation type="list" allowBlank="1" showInputMessage="1" showErrorMessage="1" promptTitle="STNO" prompt="L'ajout du socle technique &quot;Nourri sans OGM &lt; 0,9%&quot; entraine l'augmentation de la durée d'audit de 0,25 j" sqref="T52" xr:uid="{21E6FC43-63CE-4909-8F8E-5A4DC1FEDB9E}">
      <formula1>oui</formula1>
    </dataValidation>
    <dataValidation type="list" allowBlank="1" showInputMessage="1" showErrorMessage="1" promptTitle="STNE" prompt="L'ajout du socle technique &quot;Nutrition Equine&quot; entraine l'allongement de la durée d'audit de 0,25 j" sqref="T55:U56" xr:uid="{7385771F-ABE5-4112-8B20-FDABB20A6C06}">
      <formula1>oui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9" fitToHeight="2" orientation="portrait" r:id="rId1"/>
  <headerFooter>
    <oddFooter xml:space="preserve">&amp;C&amp;"Calibri,Normal"&amp;8Le présent document appartient à CERTIS et ne peut être communiqué qu'à ce dernier.&amp;R&amp;"-,Normal"&amp;8&amp;P - &amp;N                   </oddFooter>
  </headerFooter>
  <rowBreaks count="2" manualBreakCount="2">
    <brk id="47" min="5" max="36" man="1"/>
    <brk id="85" min="5" max="3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623" yWindow="679" count="1">
        <x14:dataValidation type="list" allowBlank="1" showInputMessage="1" showErrorMessage="1" xr:uid="{260C6128-267E-45B1-A010-DDF187ECC6A8}">
          <x14:formula1>
            <xm:f>'données TK'!$G$20:$G$23</xm:f>
          </x14:formula1>
          <xm:sqref>U19:AK19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AB52-4622-4E41-9A9E-63F86EB5B2DF}">
  <sheetPr>
    <pageSetUpPr fitToPage="1"/>
  </sheetPr>
  <dimension ref="B1:F20"/>
  <sheetViews>
    <sheetView workbookViewId="0">
      <selection activeCell="D22" sqref="D22"/>
    </sheetView>
  </sheetViews>
  <sheetFormatPr baseColWidth="10" defaultRowHeight="13.2" x14ac:dyDescent="0.25"/>
  <cols>
    <col min="1" max="1" width="4.109375" customWidth="1"/>
    <col min="2" max="2" width="14.88671875" customWidth="1"/>
    <col min="3" max="3" width="11.44140625" customWidth="1"/>
    <col min="4" max="4" width="12.33203125" customWidth="1"/>
    <col min="6" max="6" width="20" customWidth="1"/>
    <col min="8" max="8" width="5.88671875" customWidth="1"/>
    <col min="9" max="9" width="12.5546875" customWidth="1"/>
  </cols>
  <sheetData>
    <row r="1" spans="2:6" ht="13.8" thickBot="1" x14ac:dyDescent="0.3"/>
    <row r="2" spans="2:6" ht="14.4" thickTop="1" thickBot="1" x14ac:dyDescent="0.3">
      <c r="B2" s="199" t="s">
        <v>92</v>
      </c>
      <c r="C2" s="200"/>
      <c r="D2" s="200"/>
      <c r="E2" s="200"/>
      <c r="F2" s="201"/>
    </row>
    <row r="3" spans="2:6" ht="15" thickTop="1" thickBot="1" x14ac:dyDescent="0.3">
      <c r="B3" s="14"/>
      <c r="C3" s="15" t="s">
        <v>93</v>
      </c>
      <c r="D3" s="16" t="s">
        <v>58</v>
      </c>
      <c r="E3" s="17" t="s">
        <v>55</v>
      </c>
      <c r="F3" s="18">
        <v>11</v>
      </c>
    </row>
    <row r="4" spans="2:6" ht="45" customHeight="1" thickTop="1" thickBot="1" x14ac:dyDescent="0.3">
      <c r="B4" s="19" t="s">
        <v>94</v>
      </c>
      <c r="C4" s="196" t="s">
        <v>135</v>
      </c>
      <c r="D4" s="197"/>
      <c r="E4" s="197"/>
      <c r="F4" s="198"/>
    </row>
    <row r="5" spans="2:6" ht="28.8" thickTop="1" thickBot="1" x14ac:dyDescent="0.3">
      <c r="B5" s="20" t="s">
        <v>95</v>
      </c>
      <c r="C5" s="202" t="s">
        <v>56</v>
      </c>
      <c r="D5" s="203"/>
      <c r="E5" s="203"/>
      <c r="F5" s="204"/>
    </row>
    <row r="6" spans="2:6" ht="28.2" thickBot="1" x14ac:dyDescent="0.3">
      <c r="B6" s="20" t="s">
        <v>96</v>
      </c>
      <c r="C6" s="205" t="s">
        <v>109</v>
      </c>
      <c r="D6" s="206"/>
      <c r="E6" s="206"/>
      <c r="F6" s="207"/>
    </row>
    <row r="7" spans="2:6" ht="28.2" thickBot="1" x14ac:dyDescent="0.3">
      <c r="B7" s="21" t="s">
        <v>97</v>
      </c>
      <c r="C7" s="208" t="s">
        <v>126</v>
      </c>
      <c r="D7" s="209"/>
      <c r="E7" s="209"/>
      <c r="F7" s="210"/>
    </row>
    <row r="8" spans="2:6" ht="54.6" customHeight="1" thickTop="1" thickBot="1" x14ac:dyDescent="0.3">
      <c r="B8" s="21" t="s">
        <v>98</v>
      </c>
      <c r="C8" s="196" t="s">
        <v>136</v>
      </c>
      <c r="D8" s="197"/>
      <c r="E8" s="197"/>
      <c r="F8" s="198"/>
    </row>
    <row r="9" spans="2:6" ht="14.4" thickTop="1" x14ac:dyDescent="0.25">
      <c r="B9" s="217" t="s">
        <v>82</v>
      </c>
      <c r="C9" s="219" t="s">
        <v>99</v>
      </c>
      <c r="D9" s="220"/>
      <c r="E9" s="220"/>
      <c r="F9" s="221"/>
    </row>
    <row r="10" spans="2:6" ht="21" customHeight="1" thickBot="1" x14ac:dyDescent="0.3">
      <c r="B10" s="218"/>
      <c r="C10" s="222" t="s">
        <v>125</v>
      </c>
      <c r="D10" s="223"/>
      <c r="E10" s="223"/>
      <c r="F10" s="224"/>
    </row>
    <row r="11" spans="2:6" ht="14.4" thickTop="1" x14ac:dyDescent="0.25">
      <c r="B11" s="225" t="s">
        <v>57</v>
      </c>
      <c r="C11" s="219" t="s">
        <v>100</v>
      </c>
      <c r="D11" s="220"/>
      <c r="E11" s="220"/>
      <c r="F11" s="221"/>
    </row>
    <row r="12" spans="2:6" ht="13.8" x14ac:dyDescent="0.25">
      <c r="B12" s="226"/>
      <c r="C12" s="228" t="s">
        <v>101</v>
      </c>
      <c r="D12" s="229"/>
      <c r="E12" s="229"/>
      <c r="F12" s="230"/>
    </row>
    <row r="13" spans="2:6" ht="13.8" x14ac:dyDescent="0.25">
      <c r="B13" s="226"/>
      <c r="C13" s="228" t="s">
        <v>102</v>
      </c>
      <c r="D13" s="229"/>
      <c r="E13" s="229"/>
      <c r="F13" s="230"/>
    </row>
    <row r="14" spans="2:6" ht="13.8" x14ac:dyDescent="0.25">
      <c r="B14" s="226"/>
      <c r="C14" s="228" t="s">
        <v>103</v>
      </c>
      <c r="D14" s="229"/>
      <c r="E14" s="229"/>
      <c r="F14" s="230"/>
    </row>
    <row r="15" spans="2:6" ht="13.8" x14ac:dyDescent="0.25">
      <c r="B15" s="226"/>
      <c r="C15" s="228" t="s">
        <v>104</v>
      </c>
      <c r="D15" s="229"/>
      <c r="E15" s="229"/>
      <c r="F15" s="230"/>
    </row>
    <row r="16" spans="2:6" ht="23.25" customHeight="1" thickBot="1" x14ac:dyDescent="0.3">
      <c r="B16" s="227"/>
      <c r="C16" s="231" t="s">
        <v>105</v>
      </c>
      <c r="D16" s="232"/>
      <c r="E16" s="232"/>
      <c r="F16" s="233"/>
    </row>
    <row r="17" spans="2:6" ht="28.2" thickBot="1" x14ac:dyDescent="0.3">
      <c r="B17" s="22" t="s">
        <v>106</v>
      </c>
      <c r="C17" s="211">
        <v>45988</v>
      </c>
      <c r="D17" s="212"/>
      <c r="E17" s="212"/>
      <c r="F17" s="213"/>
    </row>
    <row r="18" spans="2:6" ht="18" customHeight="1" thickBot="1" x14ac:dyDescent="0.3">
      <c r="B18" s="21" t="s">
        <v>107</v>
      </c>
      <c r="C18" s="214"/>
      <c r="D18" s="215"/>
      <c r="E18" s="215"/>
      <c r="F18" s="216"/>
    </row>
    <row r="19" spans="2:6" ht="17.25" customHeight="1" thickTop="1" thickBot="1" x14ac:dyDescent="0.3">
      <c r="B19" s="21" t="s">
        <v>108</v>
      </c>
      <c r="C19" s="196"/>
      <c r="D19" s="197"/>
      <c r="E19" s="197"/>
      <c r="F19" s="198"/>
    </row>
    <row r="20" spans="2:6" ht="13.8" thickTop="1" x14ac:dyDescent="0.25"/>
  </sheetData>
  <mergeCells count="19">
    <mergeCell ref="C17:F17"/>
    <mergeCell ref="C18:F18"/>
    <mergeCell ref="C19:F19"/>
    <mergeCell ref="B9:B10"/>
    <mergeCell ref="C9:F9"/>
    <mergeCell ref="C10:F10"/>
    <mergeCell ref="B11:B16"/>
    <mergeCell ref="C11:F11"/>
    <mergeCell ref="C12:F12"/>
    <mergeCell ref="C13:F13"/>
    <mergeCell ref="C14:F14"/>
    <mergeCell ref="C15:F15"/>
    <mergeCell ref="C16:F16"/>
    <mergeCell ref="C8:F8"/>
    <mergeCell ref="B2:F2"/>
    <mergeCell ref="C4:F4"/>
    <mergeCell ref="C5:F5"/>
    <mergeCell ref="C6:F6"/>
    <mergeCell ref="C7:F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175260</xdr:colOff>
                    <xdr:row>8</xdr:row>
                    <xdr:rowOff>0</xdr:rowOff>
                  </from>
                  <to>
                    <xdr:col>3</xdr:col>
                    <xdr:colOff>403860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678180</xdr:rowOff>
                  </from>
                  <to>
                    <xdr:col>4</xdr:col>
                    <xdr:colOff>259080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175260</xdr:colOff>
                    <xdr:row>8</xdr:row>
                    <xdr:rowOff>175260</xdr:rowOff>
                  </from>
                  <to>
                    <xdr:col>3</xdr:col>
                    <xdr:colOff>381000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4</xdr:col>
                    <xdr:colOff>259080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7620</xdr:colOff>
                    <xdr:row>9</xdr:row>
                    <xdr:rowOff>228600</xdr:rowOff>
                  </from>
                  <to>
                    <xdr:col>2</xdr:col>
                    <xdr:colOff>251460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7620</xdr:colOff>
                    <xdr:row>10</xdr:row>
                    <xdr:rowOff>152400</xdr:rowOff>
                  </from>
                  <to>
                    <xdr:col>2</xdr:col>
                    <xdr:colOff>251460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7620</xdr:colOff>
                    <xdr:row>11</xdr:row>
                    <xdr:rowOff>152400</xdr:rowOff>
                  </from>
                  <to>
                    <xdr:col>2</xdr:col>
                    <xdr:colOff>251460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182880</xdr:rowOff>
                  </from>
                  <to>
                    <xdr:col>2</xdr:col>
                    <xdr:colOff>266700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22860</xdr:colOff>
                    <xdr:row>13</xdr:row>
                    <xdr:rowOff>182880</xdr:rowOff>
                  </from>
                  <to>
                    <xdr:col>2</xdr:col>
                    <xdr:colOff>266700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22860</xdr:colOff>
                    <xdr:row>14</xdr:row>
                    <xdr:rowOff>182880</xdr:rowOff>
                  </from>
                  <to>
                    <xdr:col>2</xdr:col>
                    <xdr:colOff>266700</xdr:colOff>
                    <xdr:row>15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332B-4A0E-4239-ABCA-F7CB7D87F846}">
  <sheetPr>
    <tabColor rgb="FFC00000"/>
  </sheetPr>
  <dimension ref="A1:I28"/>
  <sheetViews>
    <sheetView workbookViewId="0">
      <selection activeCell="I4" sqref="I4"/>
    </sheetView>
  </sheetViews>
  <sheetFormatPr baseColWidth="10" defaultColWidth="11.44140625" defaultRowHeight="12" x14ac:dyDescent="0.25"/>
  <cols>
    <col min="1" max="2" width="11.44140625" style="2"/>
    <col min="3" max="3" width="3.5546875" style="2" customWidth="1"/>
    <col min="4" max="4" width="17.44140625" style="2" bestFit="1" customWidth="1"/>
    <col min="5" max="6" width="11.44140625" style="2"/>
    <col min="7" max="7" width="41.109375" style="2" customWidth="1"/>
    <col min="8" max="8" width="10" style="2" customWidth="1"/>
    <col min="9" max="9" width="11.44140625" style="2" customWidth="1"/>
    <col min="10" max="16384" width="11.44140625" style="2"/>
  </cols>
  <sheetData>
    <row r="1" spans="1:9" ht="14.4" x14ac:dyDescent="0.25">
      <c r="A1" s="4" t="s">
        <v>85</v>
      </c>
      <c r="D1" s="4" t="s">
        <v>30</v>
      </c>
      <c r="G1" s="234" t="s">
        <v>45</v>
      </c>
      <c r="H1" s="234"/>
      <c r="I1" s="234"/>
    </row>
    <row r="2" spans="1:9" x14ac:dyDescent="0.25">
      <c r="A2" s="2" t="s">
        <v>16</v>
      </c>
      <c r="B2" s="3" t="s">
        <v>15</v>
      </c>
      <c r="D2" s="3" t="s">
        <v>29</v>
      </c>
    </row>
    <row r="3" spans="1:9" ht="13.8" x14ac:dyDescent="0.25">
      <c r="A3" s="2" t="s">
        <v>86</v>
      </c>
      <c r="B3" s="3" t="s">
        <v>16</v>
      </c>
      <c r="D3" s="3" t="s">
        <v>27</v>
      </c>
      <c r="G3" s="5" t="s">
        <v>46</v>
      </c>
      <c r="H3" s="6" t="s">
        <v>47</v>
      </c>
      <c r="I3" s="7">
        <f>IF(OR(questionnaire!AH22="non",questionnaire!AH31="non"),0.25,1.5)</f>
        <v>1.5</v>
      </c>
    </row>
    <row r="4" spans="1:9" ht="41.4" x14ac:dyDescent="0.25">
      <c r="A4" s="2" t="s">
        <v>87</v>
      </c>
      <c r="D4" s="3" t="s">
        <v>34</v>
      </c>
      <c r="G4" s="5" t="s">
        <v>48</v>
      </c>
      <c r="H4" s="3">
        <f>questionnaire!AG39</f>
        <v>0</v>
      </c>
      <c r="I4" s="8">
        <f>IF(H4="oui",0.25,0)</f>
        <v>0</v>
      </c>
    </row>
    <row r="5" spans="1:9" ht="13.8" x14ac:dyDescent="0.25">
      <c r="D5" s="3" t="s">
        <v>32</v>
      </c>
      <c r="G5" s="5" t="s">
        <v>31</v>
      </c>
      <c r="H5" s="3" t="str">
        <f>IF(OR(questionnaire!O35="multi-production",questionnaire!O35=""),"non","oui")</f>
        <v>non</v>
      </c>
      <c r="I5" s="8">
        <f>IF(H5="oui",-0.25,0)</f>
        <v>0</v>
      </c>
    </row>
    <row r="6" spans="1:9" ht="22.95" customHeight="1" x14ac:dyDescent="0.25">
      <c r="D6" s="3" t="s">
        <v>28</v>
      </c>
      <c r="G6" s="5" t="s">
        <v>53</v>
      </c>
      <c r="H6" s="3">
        <f>questionnaire!AG36</f>
        <v>0</v>
      </c>
      <c r="I6" s="8">
        <f>IF(OR(H7="oui",H6="oui"),0.25,0)</f>
        <v>0</v>
      </c>
    </row>
    <row r="7" spans="1:9" ht="13.8" x14ac:dyDescent="0.25">
      <c r="D7" s="3" t="s">
        <v>25</v>
      </c>
      <c r="G7" s="5" t="s">
        <v>54</v>
      </c>
      <c r="H7" s="3">
        <f>questionnaire!AG37</f>
        <v>0</v>
      </c>
      <c r="I7" s="8">
        <v>0</v>
      </c>
    </row>
    <row r="8" spans="1:9" ht="13.8" x14ac:dyDescent="0.25">
      <c r="D8" s="3" t="s">
        <v>26</v>
      </c>
      <c r="G8" s="5" t="s">
        <v>40</v>
      </c>
      <c r="H8" s="3">
        <f>questionnaire!T49</f>
        <v>0</v>
      </c>
      <c r="I8" s="8">
        <f>IF(H8="oui",0.25,0)</f>
        <v>0</v>
      </c>
    </row>
    <row r="9" spans="1:9" ht="13.8" x14ac:dyDescent="0.25">
      <c r="D9" s="3" t="s">
        <v>24</v>
      </c>
      <c r="G9" s="5" t="s">
        <v>41</v>
      </c>
      <c r="H9" s="3">
        <f>questionnaire!T50</f>
        <v>0</v>
      </c>
      <c r="I9" s="8">
        <f>IF(H9="oui",0.25,0)</f>
        <v>0</v>
      </c>
    </row>
    <row r="10" spans="1:9" ht="27.6" x14ac:dyDescent="0.25">
      <c r="D10" s="3" t="s">
        <v>35</v>
      </c>
      <c r="G10" s="5" t="s">
        <v>49</v>
      </c>
      <c r="H10" s="3">
        <f>questionnaire!T60</f>
        <v>0</v>
      </c>
      <c r="I10" s="8">
        <f>IF(OR(H10="oui",H11="oui"),0.25,0)</f>
        <v>0</v>
      </c>
    </row>
    <row r="11" spans="1:9" ht="13.8" x14ac:dyDescent="0.25">
      <c r="D11" s="3" t="s">
        <v>36</v>
      </c>
      <c r="G11" s="5" t="s">
        <v>64</v>
      </c>
      <c r="H11" s="3">
        <f>questionnaire!T61</f>
        <v>0</v>
      </c>
      <c r="I11" s="8">
        <v>0</v>
      </c>
    </row>
    <row r="12" spans="1:9" ht="27.6" x14ac:dyDescent="0.25">
      <c r="D12" s="3" t="s">
        <v>33</v>
      </c>
      <c r="G12" s="5" t="s">
        <v>50</v>
      </c>
      <c r="H12" s="3">
        <f>questionnaire!T52</f>
        <v>0</v>
      </c>
      <c r="I12" s="8">
        <f>IF(H12="oui",0.25,0)</f>
        <v>0</v>
      </c>
    </row>
    <row r="13" spans="1:9" ht="13.8" x14ac:dyDescent="0.25">
      <c r="D13" s="3" t="s">
        <v>37</v>
      </c>
      <c r="G13" s="5" t="s">
        <v>51</v>
      </c>
      <c r="H13" s="3">
        <f>questionnaire!T55</f>
        <v>0</v>
      </c>
      <c r="I13" s="8">
        <f>IF(H13="oui",0.25,0)</f>
        <v>0</v>
      </c>
    </row>
    <row r="14" spans="1:9" ht="41.4" x14ac:dyDescent="0.25">
      <c r="G14" s="5" t="s">
        <v>52</v>
      </c>
      <c r="H14" s="3">
        <f>questionnaire!AA63</f>
        <v>0</v>
      </c>
      <c r="I14" s="8">
        <f>IF(OR(questionnaire!AA63="",H14="non"),0,-0.25)</f>
        <v>0</v>
      </c>
    </row>
    <row r="15" spans="1:9" ht="27.6" x14ac:dyDescent="0.25">
      <c r="G15" s="5" t="s">
        <v>84</v>
      </c>
      <c r="H15" s="3">
        <f>questionnaire!T57</f>
        <v>0</v>
      </c>
      <c r="I15" s="8">
        <f>IF(H15="oui",0.5,0)</f>
        <v>0</v>
      </c>
    </row>
    <row r="19" spans="4:7" x14ac:dyDescent="0.25">
      <c r="D19" s="4" t="s">
        <v>63</v>
      </c>
      <c r="G19" s="4" t="s">
        <v>138</v>
      </c>
    </row>
    <row r="20" spans="4:7" x14ac:dyDescent="0.25">
      <c r="D20" s="3" t="s">
        <v>16</v>
      </c>
      <c r="G20" s="3" t="s">
        <v>139</v>
      </c>
    </row>
    <row r="21" spans="4:7" x14ac:dyDescent="0.25">
      <c r="D21" s="3" t="s">
        <v>59</v>
      </c>
      <c r="G21" s="3" t="s">
        <v>140</v>
      </c>
    </row>
    <row r="22" spans="4:7" x14ac:dyDescent="0.25">
      <c r="D22" s="3" t="s">
        <v>61</v>
      </c>
      <c r="G22" s="3" t="s">
        <v>141</v>
      </c>
    </row>
    <row r="23" spans="4:7" x14ac:dyDescent="0.25">
      <c r="D23" s="3" t="s">
        <v>60</v>
      </c>
      <c r="G23" s="3" t="s">
        <v>142</v>
      </c>
    </row>
    <row r="24" spans="4:7" ht="24" x14ac:dyDescent="0.25">
      <c r="D24" s="3" t="s">
        <v>62</v>
      </c>
    </row>
    <row r="25" spans="4:7" x14ac:dyDescent="0.25">
      <c r="D25" s="3"/>
    </row>
    <row r="26" spans="4:7" x14ac:dyDescent="0.25">
      <c r="D26" s="3"/>
    </row>
    <row r="27" spans="4:7" x14ac:dyDescent="0.25">
      <c r="D27" s="3"/>
    </row>
    <row r="28" spans="4:7" x14ac:dyDescent="0.25">
      <c r="D28" s="3"/>
    </row>
  </sheetData>
  <mergeCells count="1">
    <mergeCell ref="G1:I1"/>
  </mergeCells>
  <conditionalFormatting sqref="I5">
    <cfRule type="expression" dxfId="65" priority="1">
      <formula>AND($C$7="oui",#REF!="oui")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questionnaire</vt:lpstr>
      <vt:lpstr>page de révision</vt:lpstr>
      <vt:lpstr>données TK</vt:lpstr>
      <vt:lpstr>fonctions</vt:lpstr>
      <vt:lpstr>questionnaire!Impression_des_titres</vt:lpstr>
      <vt:lpstr>oui</vt:lpstr>
      <vt:lpstr>production</vt:lpstr>
      <vt:lpstr>RCNA</vt:lpstr>
      <vt:lpstr>questionnaire!Zone_d_impression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Questionnaire</dc:subject>
  <dc:creator>Alan BACCON</dc:creator>
  <cp:keywords>questionnaire RCNA</cp:keywords>
  <cp:lastModifiedBy>Raynal BEDOUET</cp:lastModifiedBy>
  <cp:lastPrinted>2025-11-27T13:09:23Z</cp:lastPrinted>
  <dcterms:created xsi:type="dcterms:W3CDTF">2004-11-02T08:07:46Z</dcterms:created>
  <dcterms:modified xsi:type="dcterms:W3CDTF">2025-12-11T09:08:27Z</dcterms:modified>
</cp:coreProperties>
</file>