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Y:\Systèmes qualité\Système qualité 17065 (certification produits et services)\Agriculture Biologique\Formulaires\Formulaires en projet\"/>
    </mc:Choice>
  </mc:AlternateContent>
  <xr:revisionPtr revIDLastSave="0" documentId="13_ncr:1_{08E3B392-07C7-483E-9EB2-D23FDB9B6C4B}" xr6:coauthVersionLast="47" xr6:coauthVersionMax="47" xr10:uidLastSave="{00000000-0000-0000-0000-000000000000}"/>
  <bookViews>
    <workbookView xWindow="-120" yWindow="-120" windowWidth="25440" windowHeight="15270" tabRatio="583" firstSheet="1" activeTab="1" xr2:uid="{00000000-000D-0000-FFFF-FFFF00000000}"/>
  </bookViews>
  <sheets>
    <sheet name="données" sheetId="2" state="hidden" r:id="rId1"/>
    <sheet name="questionnaire" sheetId="1" r:id="rId2"/>
    <sheet name="Cartouche" sheetId="4" state="hidden" r:id="rId3"/>
  </sheets>
  <definedNames>
    <definedName name="cat">données!#REF!</definedName>
    <definedName name="conversion">données!$C$9:$C$10</definedName>
    <definedName name="demande">données!$C$23:$C$24</definedName>
    <definedName name="oui">données!$A$2:$A$3</definedName>
    <definedName name="pdt°">données!#REF!</definedName>
    <definedName name="transfo">données!$C$18:$C$20</definedName>
    <definedName name="vente">données!$C$2:$C$3</definedName>
    <definedName name="vprc">données!$C$13:$C$14</definedName>
    <definedName name="x">données!#REF!</definedName>
    <definedName name="_xlnm.Print_Area" localSheetId="2">Cartouche!$A$2:$L$7</definedName>
    <definedName name="_xlnm.Print_Area" localSheetId="1">questionnaire!$B$1:$AD$132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90" i="1" l="1"/>
  <c r="C89" i="1"/>
  <c r="C105" i="1" l="1"/>
  <c r="C44" i="1" l="1"/>
  <c r="C93" i="1" l="1"/>
  <c r="C92" i="1"/>
  <c r="C87" i="1"/>
  <c r="L113" i="1" l="1"/>
  <c r="C113" i="1" l="1"/>
  <c r="C116" i="1"/>
  <c r="U74" i="1"/>
  <c r="C74" i="1"/>
  <c r="C48" i="1"/>
  <c r="R48" i="1"/>
  <c r="C45" i="1"/>
  <c r="U115" i="1" l="1"/>
  <c r="C80" i="1"/>
  <c r="C49" i="1"/>
  <c r="C38" i="1" l="1"/>
  <c r="C71" i="1" l="1"/>
</calcChain>
</file>

<file path=xl/sharedStrings.xml><?xml version="1.0" encoding="utf-8"?>
<sst xmlns="http://schemas.openxmlformats.org/spreadsheetml/2006/main" count="130" uniqueCount="119">
  <si>
    <t>Adresse 1</t>
  </si>
  <si>
    <t>Adresse 2</t>
  </si>
  <si>
    <t>Code postal</t>
  </si>
  <si>
    <t>Commune</t>
  </si>
  <si>
    <t>Interlocuteur</t>
  </si>
  <si>
    <t xml:space="preserve">Statut juridique </t>
  </si>
  <si>
    <t>N° SIRET</t>
  </si>
  <si>
    <t>Tél. fixe</t>
  </si>
  <si>
    <t>Tél. portable</t>
  </si>
  <si>
    <t>Fax</t>
  </si>
  <si>
    <t>Mail</t>
  </si>
  <si>
    <t>Code NAF</t>
  </si>
  <si>
    <t>PC</t>
  </si>
  <si>
    <t>Votre structure est-elle déjà certifiée par CERTIS ?</t>
  </si>
  <si>
    <t>Une réduction de période de conversion est-elle envisageable ?</t>
  </si>
  <si>
    <t>Les productions sont-elles implantées sur plusieurs sites géographiques?</t>
  </si>
  <si>
    <t>Quel mode de vente avez-vous choisi ?</t>
  </si>
  <si>
    <t>Je certifie que les informations données ci-dessus sont sincères et véridiques.</t>
  </si>
  <si>
    <t>Date :</t>
  </si>
  <si>
    <t>Nom &amp; signature :</t>
  </si>
  <si>
    <t>Cachet de l'entreprise</t>
  </si>
  <si>
    <t>Commentaires</t>
  </si>
  <si>
    <t>Nom usuel</t>
  </si>
  <si>
    <t>Raison sociale</t>
  </si>
  <si>
    <t>type vente</t>
  </si>
  <si>
    <t>Brebis laitières</t>
  </si>
  <si>
    <t>Brebis viande</t>
  </si>
  <si>
    <t>Chèvres laitières</t>
  </si>
  <si>
    <t>Prairies</t>
  </si>
  <si>
    <t>Légumes plein champ</t>
  </si>
  <si>
    <t>Cueillette sauvage</t>
  </si>
  <si>
    <t>Plantes aromatiques</t>
  </si>
  <si>
    <t>En cochant cette case, je reconnais devoir me notifier auprès de l'Agence Bio (http://notification.agencebio.org) pour tout engagement dans la certification en Agriculture Biologique.</t>
  </si>
  <si>
    <t>CERTIS - Immeuble Le Millepertuis - 3 rue des Orchidées, 35650 LE RHEU</t>
  </si>
  <si>
    <t>Tel : 02 99 60 82 82 - mail : certis@certis.com.fr</t>
  </si>
  <si>
    <t>N° PACAGE</t>
  </si>
  <si>
    <t>Oui</t>
  </si>
  <si>
    <t>Non</t>
  </si>
  <si>
    <t>Non concerné</t>
  </si>
  <si>
    <t>Si vous souhaitez convertir des animaux, quel type de conversion avez-vous choisi ?</t>
  </si>
  <si>
    <t>Type de conversion</t>
  </si>
  <si>
    <t>Conversion simultanée</t>
  </si>
  <si>
    <t>Conversion non simultanée</t>
  </si>
  <si>
    <t>VPRC</t>
  </si>
  <si>
    <t>seulement certaines parcelles.</t>
  </si>
  <si>
    <t>la totalité des parcelles.</t>
  </si>
  <si>
    <t>Allez-vous faire de la transformation à la ferme (transformation sur l'exploitation) ?</t>
  </si>
  <si>
    <t>Oui, l'atelier existe déjà.</t>
  </si>
  <si>
    <t>Oui, l'atelier est en projet.</t>
  </si>
  <si>
    <t>Transfo ferme</t>
  </si>
  <si>
    <t>Vente directe</t>
  </si>
  <si>
    <t>Vente indirecte</t>
  </si>
  <si>
    <t>Ventes directe et indirecte</t>
  </si>
  <si>
    <t>Demande</t>
  </si>
  <si>
    <t>un changement d'organisme certificateur.</t>
  </si>
  <si>
    <t>la conversion d'une exploitation existante.</t>
  </si>
  <si>
    <t>un projet d'installation.</t>
  </si>
  <si>
    <t>Votre demande concerne</t>
  </si>
  <si>
    <t>1- IDENTIFICATION DE L'ENTREPRISE</t>
  </si>
  <si>
    <r>
      <rPr>
        <b/>
        <sz val="12"/>
        <rFont val="Calibri"/>
        <family val="2"/>
      </rPr>
      <t xml:space="preserve">Questionnaire préalable à une certification "Agriculture Biologique"
activité "PRODUCTEUR"
</t>
    </r>
    <r>
      <rPr>
        <sz val="12"/>
        <rFont val="Calibri"/>
        <family val="2"/>
      </rPr>
      <t>Q</t>
    </r>
    <r>
      <rPr>
        <i/>
        <sz val="11"/>
        <rFont val="Calibri"/>
        <family val="2"/>
      </rPr>
      <t xml:space="preserve">uestionnaire à compléter </t>
    </r>
    <r>
      <rPr>
        <b/>
        <i/>
        <u/>
        <sz val="11"/>
        <rFont val="Calibri"/>
        <family val="2"/>
      </rPr>
      <t>informatiquement</t>
    </r>
    <r>
      <rPr>
        <i/>
        <sz val="11"/>
        <rFont val="Calibri"/>
        <family val="2"/>
      </rPr>
      <t xml:space="preserve"> par site à certifier</t>
    </r>
  </si>
  <si>
    <t>Nous vous demandons de bien vouloir déclarer l'ensemble des productions de l'exploitation.</t>
  </si>
  <si>
    <t>PRODUCTIONS VEGETALES</t>
  </si>
  <si>
    <t>EN BIO OU EN CONVERSION</t>
  </si>
  <si>
    <t>RESTANT EN CONVENTIONNEL</t>
  </si>
  <si>
    <t>Arboriculture/Vignes</t>
  </si>
  <si>
    <t>Détails des cultures</t>
  </si>
  <si>
    <t>PRODUCTIONS ANIMALES</t>
  </si>
  <si>
    <t>Nombre d'animaux adultes</t>
  </si>
  <si>
    <t>Maraîchage</t>
  </si>
  <si>
    <t>Grandes cultures (céréales, oléagineux, protéagineux)</t>
  </si>
  <si>
    <t>Produits transformés</t>
  </si>
  <si>
    <t>A base de lait</t>
  </si>
  <si>
    <t>A base de céréales</t>
  </si>
  <si>
    <t>Nombre de produits</t>
  </si>
  <si>
    <t>Liste des produits</t>
  </si>
  <si>
    <t>Commentaires (ingrédients)</t>
  </si>
  <si>
    <t>Vaches allaitantes</t>
  </si>
  <si>
    <t>Vaches laitières</t>
  </si>
  <si>
    <t>Faites-vous appel à un façonnier (meunier, abattoir, découpe, conditionneur…) ?</t>
  </si>
  <si>
    <t>un parcours existant (volailles, porcs).</t>
  </si>
  <si>
    <t>A base de fruits et/ou légumes</t>
  </si>
  <si>
    <t>Adhérent de structure</t>
  </si>
  <si>
    <t>Autres (précisez)</t>
  </si>
  <si>
    <t>Porcs naisseurs : nombre de truies</t>
  </si>
  <si>
    <t>Apiculture : nombre de ruches</t>
  </si>
  <si>
    <t>Merci de préciser, par exemple, si vous avez plusieurs sites d'exploitation et les adresses</t>
  </si>
  <si>
    <t>Poules pondeuses : 
- Nombre de volailles</t>
  </si>
  <si>
    <t>Volailles de chair :
- Nombre de volailles par bande</t>
  </si>
  <si>
    <t>COMMENTAIRES</t>
  </si>
  <si>
    <t>Pour la conversion des animaux, deux types de conversion sont possibles :
- conversion simultanée (24 mois) : engagement des terres et des animaux en même temps,
- conversion non simultanée : engagement des terres la première année, puis des animaux à partir du 13ème mois.</t>
  </si>
  <si>
    <t>Porcs engraisseurs : nombre de places</t>
  </si>
  <si>
    <t>Poulettes :
- Nombre de volailles par bande</t>
  </si>
  <si>
    <t>Surface (ha) en SAU</t>
  </si>
  <si>
    <t>2 - INFORMATION SUR L'ENTREPRISE</t>
  </si>
  <si>
    <t>Quel est le chiffre d'affaires du dernier exercice comptable ? (en Euro)</t>
  </si>
  <si>
    <t>Quel est le nombre de salariés ?</t>
  </si>
  <si>
    <t>Ces informations sont obligatoires et nécessaires dans le cadre de l'analyse de risque</t>
  </si>
  <si>
    <t>3 - CERTIFICATION(S) OBTENUE(S)</t>
  </si>
  <si>
    <t>4 - DEMANDE DE CERTIFICATION</t>
  </si>
  <si>
    <t>5 - PRODUCTIONS VEGETALES</t>
  </si>
  <si>
    <t>6 - PRODUCTIONS ANIMALES</t>
  </si>
  <si>
    <t>7 - TRANSFORMATION A LA FERME ET VENTE</t>
  </si>
  <si>
    <t>Quelle est la surface agricole utile (SAU) totale de l'exploitation (en ha)?</t>
  </si>
  <si>
    <t>Référence enregistrement</t>
  </si>
  <si>
    <t>E01 05 03</t>
  </si>
  <si>
    <t>M.H. RETHO</t>
  </si>
  <si>
    <t>Date d'entrée en vigueur</t>
  </si>
  <si>
    <t>Date de retrait</t>
  </si>
  <si>
    <t>Modifications apportées</t>
  </si>
  <si>
    <t>Diffusion</t>
  </si>
  <si>
    <t>Réalisez vous ou prévoyez vous de réaliser des analyses sur les susbstances interdites en AB?</t>
  </si>
  <si>
    <t>Une réduction de conversion est envisageable pour des prairies, des parcours, des vergers selon les conditions fixées à la note "Conditions de réduction de la durée de conversion" du guide de lecture disponible sur le site de Certis http://www.certis.com.fr/</t>
  </si>
  <si>
    <t>E. BELLIER</t>
  </si>
  <si>
    <t>Version</t>
  </si>
  <si>
    <r>
      <rPr>
        <b/>
        <sz val="10"/>
        <rFont val="Arial"/>
        <family val="2"/>
      </rPr>
      <t>Rédaction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(Nom et visas)</t>
    </r>
  </si>
  <si>
    <r>
      <rPr>
        <b/>
        <sz val="10"/>
        <rFont val="Arial"/>
        <family val="2"/>
      </rPr>
      <t>Validation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(Nom et visas)</t>
    </r>
  </si>
  <si>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Chargé de dossiers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Auditeurs/contrôleurs/Inspecteurs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Personnel administratif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Sous-traitants
</t>
    </r>
    <r>
      <rPr>
        <sz val="10"/>
        <rFont val="Wingdings"/>
        <charset val="2"/>
      </rPr>
      <t>r</t>
    </r>
    <r>
      <rPr>
        <sz val="10"/>
        <rFont val="Arial"/>
        <family val="2"/>
      </rPr>
      <t xml:space="preserve"> Autres (à préciser le cas échéant)
</t>
    </r>
  </si>
  <si>
    <t>Date de diffusion :</t>
  </si>
  <si>
    <t>ajout de la question sur le retrait de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</si>
</sst>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\ &quot;€&quot;"/>
  </numFmts>
  <fonts count="25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u/>
      <sz val="11"/>
      <name val="Calibri"/>
      <family val="2"/>
    </font>
    <font>
      <b/>
      <i/>
      <sz val="9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  <scheme val="minor"/>
    </font>
    <font>
      <u/>
      <sz val="9"/>
      <color theme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20" fillId="0" borderId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1" borderId="32" xfId="0" applyFill="1" applyBorder="1" applyAlignment="1">
      <alignment horizontal="center" vertical="center" wrapText="1"/>
    </xf>
    <xf numFmtId="0" fontId="0" fillId="1" borderId="33" xfId="0" applyFill="1" applyBorder="1" applyAlignment="1">
      <alignment horizontal="center" vertical="center" wrapText="1"/>
    </xf>
    <xf numFmtId="0" fontId="0" fillId="1" borderId="34" xfId="0" applyFill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20" fillId="0" borderId="0" xfId="2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1" fillId="0" borderId="0" xfId="3"/>
    <xf numFmtId="14" fontId="20" fillId="0" borderId="1" xfId="2" applyNumberFormat="1" applyBorder="1" applyAlignment="1" applyProtection="1">
      <alignment horizontal="center" vertical="center"/>
      <protection locked="0"/>
    </xf>
    <xf numFmtId="0" fontId="20" fillId="0" borderId="1" xfId="2" applyBorder="1" applyAlignment="1" applyProtection="1">
      <alignment horizontal="center" vertical="center"/>
      <protection locked="0"/>
    </xf>
    <xf numFmtId="0" fontId="20" fillId="0" borderId="11" xfId="2" applyBorder="1" applyAlignment="1" applyProtection="1">
      <alignment vertical="center"/>
      <protection locked="0"/>
    </xf>
    <xf numFmtId="0" fontId="20" fillId="0" borderId="12" xfId="2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8" fillId="5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" borderId="7" xfId="0" applyFill="1" applyBorder="1" applyAlignment="1">
      <alignment horizontal="center" vertical="center" wrapText="1"/>
    </xf>
    <xf numFmtId="0" fontId="0" fillId="1" borderId="8" xfId="0" applyFill="1" applyBorder="1" applyAlignment="1">
      <alignment horizontal="center" vertical="center" wrapText="1"/>
    </xf>
    <xf numFmtId="0" fontId="0" fillId="1" borderId="9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1" borderId="32" xfId="0" applyFill="1" applyBorder="1" applyAlignment="1">
      <alignment horizontal="center" vertical="center" wrapText="1"/>
    </xf>
    <xf numFmtId="0" fontId="0" fillId="1" borderId="33" xfId="0" applyFill="1" applyBorder="1" applyAlignment="1">
      <alignment horizontal="center" vertical="center" wrapText="1"/>
    </xf>
    <xf numFmtId="0" fontId="0" fillId="1" borderId="34" xfId="0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8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19" fillId="0" borderId="0" xfId="1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horizontal="right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22" fillId="6" borderId="10" xfId="2" applyFont="1" applyFill="1" applyBorder="1" applyAlignment="1" applyProtection="1">
      <alignment horizontal="center" vertical="center" wrapText="1"/>
      <protection locked="0"/>
    </xf>
    <xf numFmtId="0" fontId="22" fillId="6" borderId="12" xfId="2" applyFont="1" applyFill="1" applyBorder="1" applyAlignment="1" applyProtection="1">
      <alignment horizontal="center" vertical="center" wrapText="1"/>
      <protection locked="0"/>
    </xf>
    <xf numFmtId="0" fontId="22" fillId="5" borderId="10" xfId="2" applyFont="1" applyFill="1" applyBorder="1" applyAlignment="1" applyProtection="1">
      <alignment horizontal="center" vertical="center"/>
      <protection locked="0"/>
    </xf>
    <xf numFmtId="0" fontId="22" fillId="5" borderId="11" xfId="2" applyFont="1" applyFill="1" applyBorder="1" applyAlignment="1" applyProtection="1">
      <alignment horizontal="center" vertical="center"/>
      <protection locked="0"/>
    </xf>
    <xf numFmtId="0" fontId="22" fillId="5" borderId="12" xfId="2" applyFont="1" applyFill="1" applyBorder="1" applyAlignment="1" applyProtection="1">
      <alignment horizontal="center" vertical="center"/>
      <protection locked="0"/>
    </xf>
    <xf numFmtId="0" fontId="22" fillId="6" borderId="10" xfId="2" applyFont="1" applyFill="1" applyBorder="1" applyAlignment="1" applyProtection="1">
      <alignment horizontal="center" vertical="center"/>
      <protection locked="0"/>
    </xf>
    <xf numFmtId="0" fontId="20" fillId="6" borderId="11" xfId="2" applyFill="1" applyBorder="1" applyAlignment="1" applyProtection="1">
      <alignment horizontal="center" vertical="center"/>
      <protection locked="0"/>
    </xf>
    <xf numFmtId="0" fontId="20" fillId="5" borderId="1" xfId="2" applyFill="1" applyBorder="1" applyAlignment="1" applyProtection="1">
      <alignment horizontal="center" vertical="center"/>
      <protection locked="0"/>
    </xf>
    <xf numFmtId="0" fontId="20" fillId="7" borderId="2" xfId="2" applyFill="1" applyBorder="1" applyAlignment="1" applyProtection="1">
      <alignment horizontal="center" vertical="top" wrapText="1"/>
      <protection locked="0"/>
    </xf>
    <xf numFmtId="0" fontId="20" fillId="7" borderId="4" xfId="2" applyFill="1" applyBorder="1" applyAlignment="1" applyProtection="1">
      <alignment horizontal="center" vertical="top"/>
      <protection locked="0"/>
    </xf>
    <xf numFmtId="0" fontId="1" fillId="7" borderId="7" xfId="3" applyFill="1" applyBorder="1" applyAlignment="1">
      <alignment horizontal="center" vertical="top"/>
    </xf>
    <xf numFmtId="0" fontId="1" fillId="7" borderId="9" xfId="3" applyFill="1" applyBorder="1" applyAlignment="1">
      <alignment horizontal="center" vertical="top"/>
    </xf>
    <xf numFmtId="0" fontId="20" fillId="0" borderId="2" xfId="2" applyBorder="1" applyAlignment="1" applyProtection="1">
      <alignment horizontal="center" vertical="top" wrapText="1"/>
      <protection locked="0"/>
    </xf>
    <xf numFmtId="0" fontId="1" fillId="0" borderId="3" xfId="3" applyBorder="1" applyAlignment="1">
      <alignment horizontal="center" vertical="top"/>
    </xf>
    <xf numFmtId="0" fontId="1" fillId="0" borderId="4" xfId="3" applyBorder="1" applyAlignment="1">
      <alignment horizontal="center" vertical="top"/>
    </xf>
    <xf numFmtId="0" fontId="1" fillId="0" borderId="7" xfId="3" applyBorder="1" applyAlignment="1">
      <alignment horizontal="center" vertical="top"/>
    </xf>
    <xf numFmtId="0" fontId="1" fillId="0" borderId="8" xfId="3" applyBorder="1" applyAlignment="1">
      <alignment horizontal="center" vertical="top"/>
    </xf>
    <xf numFmtId="0" fontId="1" fillId="0" borderId="9" xfId="3" applyBorder="1" applyAlignment="1">
      <alignment horizontal="center" vertical="top"/>
    </xf>
    <xf numFmtId="0" fontId="20" fillId="0" borderId="2" xfId="2" applyBorder="1" applyAlignment="1" applyProtection="1">
      <alignment horizontal="left" vertical="top" wrapText="1"/>
      <protection locked="0"/>
    </xf>
    <xf numFmtId="0" fontId="20" fillId="0" borderId="4" xfId="2" applyBorder="1" applyAlignment="1" applyProtection="1">
      <alignment horizontal="left" vertical="top" wrapText="1"/>
      <protection locked="0"/>
    </xf>
    <xf numFmtId="0" fontId="1" fillId="0" borderId="7" xfId="3" applyBorder="1" applyAlignment="1">
      <alignment horizontal="left" vertical="top" wrapText="1"/>
    </xf>
    <xf numFmtId="0" fontId="1" fillId="0" borderId="9" xfId="3" applyBorder="1" applyAlignment="1">
      <alignment horizontal="left" vertical="top" wrapText="1"/>
    </xf>
    <xf numFmtId="0" fontId="22" fillId="7" borderId="10" xfId="2" applyFont="1" applyFill="1" applyBorder="1" applyAlignment="1" applyProtection="1">
      <alignment horizontal="center" vertical="center" wrapText="1"/>
      <protection locked="0"/>
    </xf>
    <xf numFmtId="0" fontId="22" fillId="7" borderId="12" xfId="2" applyFont="1" applyFill="1" applyBorder="1" applyAlignment="1" applyProtection="1">
      <alignment horizontal="center" vertical="center" wrapText="1"/>
      <protection locked="0"/>
    </xf>
    <xf numFmtId="0" fontId="20" fillId="7" borderId="12" xfId="2" applyFill="1" applyBorder="1" applyAlignment="1" applyProtection="1">
      <alignment horizontal="center" vertical="center" wrapText="1"/>
      <protection locked="0"/>
    </xf>
    <xf numFmtId="0" fontId="20" fillId="5" borderId="10" xfId="2" applyFill="1" applyBorder="1" applyAlignment="1" applyProtection="1">
      <alignment horizontal="left" vertical="top" wrapText="1"/>
      <protection locked="0"/>
    </xf>
    <xf numFmtId="0" fontId="20" fillId="5" borderId="11" xfId="2" applyFill="1" applyBorder="1" applyAlignment="1" applyProtection="1">
      <alignment horizontal="left" vertical="top" wrapText="1"/>
      <protection locked="0"/>
    </xf>
    <xf numFmtId="0" fontId="1" fillId="5" borderId="11" xfId="3" applyFill="1" applyBorder="1" applyAlignment="1">
      <alignment horizontal="left" vertical="top" wrapText="1"/>
    </xf>
    <xf numFmtId="0" fontId="1" fillId="5" borderId="12" xfId="3" applyFill="1" applyBorder="1" applyAlignment="1">
      <alignment horizontal="left" vertical="top" wrapText="1"/>
    </xf>
    <xf numFmtId="0" fontId="22" fillId="7" borderId="2" xfId="2" applyFont="1" applyFill="1" applyBorder="1" applyAlignment="1" applyProtection="1">
      <alignment horizontal="center" vertical="center"/>
      <protection locked="0"/>
    </xf>
    <xf numFmtId="0" fontId="22" fillId="7" borderId="4" xfId="2" applyFont="1" applyFill="1" applyBorder="1" applyAlignment="1" applyProtection="1">
      <alignment horizontal="center" vertical="center"/>
      <protection locked="0"/>
    </xf>
    <xf numFmtId="0" fontId="1" fillId="7" borderId="7" xfId="3" applyFill="1" applyBorder="1" applyAlignment="1">
      <alignment vertical="center"/>
    </xf>
    <xf numFmtId="0" fontId="1" fillId="7" borderId="9" xfId="3" applyFill="1" applyBorder="1" applyAlignment="1">
      <alignment vertical="center"/>
    </xf>
    <xf numFmtId="0" fontId="20" fillId="0" borderId="10" xfId="2" applyBorder="1" applyAlignment="1" applyProtection="1">
      <alignment horizontal="left" vertical="center" wrapText="1"/>
      <protection locked="0"/>
    </xf>
    <xf numFmtId="0" fontId="20" fillId="0" borderId="11" xfId="2" applyBorder="1" applyAlignment="1" applyProtection="1">
      <alignment horizontal="left" vertical="center"/>
      <protection locked="0"/>
    </xf>
    <xf numFmtId="0" fontId="1" fillId="0" borderId="11" xfId="3" applyBorder="1" applyAlignment="1">
      <alignment horizontal="left" vertical="center"/>
    </xf>
    <xf numFmtId="0" fontId="1" fillId="0" borderId="12" xfId="3" applyBorder="1" applyAlignment="1">
      <alignment horizontal="left" vertical="center"/>
    </xf>
    <xf numFmtId="0" fontId="20" fillId="0" borderId="10" xfId="2" applyBorder="1" applyAlignment="1" applyProtection="1">
      <alignment vertical="center"/>
      <protection locked="0"/>
    </xf>
    <xf numFmtId="0" fontId="1" fillId="0" borderId="11" xfId="3" applyBorder="1" applyAlignment="1">
      <alignment vertical="center"/>
    </xf>
  </cellXfs>
  <cellStyles count="4">
    <cellStyle name="Lien hypertexte" xfId="1" builtinId="8"/>
    <cellStyle name="Normal" xfId="0" builtinId="0"/>
    <cellStyle name="Normal 2" xfId="3" xr:uid="{6323A584-BB23-4E37-B694-EC05F96EC6DF}"/>
    <cellStyle name="Normal_EUREPGAP_CL_IFA-AF_Final V3-Mar07_010307-unprotected orig.xls" xfId="2" xr:uid="{539BF24E-10C9-4ACB-8C93-62393156393D}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99806</xdr:colOff>
      <xdr:row>0</xdr:row>
      <xdr:rowOff>19878</xdr:rowOff>
    </xdr:from>
    <xdr:to>
      <xdr:col>2</xdr:col>
      <xdr:colOff>483705</xdr:colOff>
      <xdr:row>5</xdr:row>
      <xdr:rowOff>29403</xdr:rowOff>
    </xdr:to>
    <xdr:pic>
      <xdr:nvPicPr>
        <xdr:cNvPr id="2" name="Image 2" descr="certis (petit)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31" y="19878"/>
          <a:ext cx="64107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90086</xdr:colOff>
      <xdr:row>0</xdr:row>
      <xdr:rowOff>39756</xdr:rowOff>
    </xdr:from>
    <xdr:to>
      <xdr:col>29</xdr:col>
      <xdr:colOff>176438</xdr:colOff>
      <xdr:row>3</xdr:row>
      <xdr:rowOff>119269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7061" y="39756"/>
          <a:ext cx="800727" cy="53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C25"/>
  <sheetViews>
    <sheetView workbookViewId="0">
      <selection activeCell="C29" sqref="C29"/>
    </sheetView>
  </sheetViews>
  <sheetFormatPr baseColWidth="10" defaultColWidth="12" defaultRowHeight="12" x14ac:dyDescent="0.2"/>
  <cols>
    <col min="1" max="1" width="13.5" style="1" bestFit="1" customWidth="1"/>
    <col min="2" max="2" width="12" style="1"/>
    <col min="3" max="3" width="41" style="1" bestFit="1" customWidth="1"/>
    <col min="4" max="4" width="7.6640625" style="1" customWidth="1"/>
    <col min="5" max="16384" width="12" style="1"/>
  </cols>
  <sheetData>
    <row r="1" spans="1:3" x14ac:dyDescent="0.2">
      <c r="C1" s="13" t="s">
        <v>24</v>
      </c>
    </row>
    <row r="2" spans="1:3" x14ac:dyDescent="0.2">
      <c r="A2" s="2" t="s">
        <v>36</v>
      </c>
      <c r="C2" s="2" t="s">
        <v>50</v>
      </c>
    </row>
    <row r="3" spans="1:3" x14ac:dyDescent="0.2">
      <c r="A3" s="2" t="s">
        <v>37</v>
      </c>
      <c r="C3" s="2" t="s">
        <v>51</v>
      </c>
    </row>
    <row r="4" spans="1:3" x14ac:dyDescent="0.2">
      <c r="A4" s="2" t="s">
        <v>12</v>
      </c>
      <c r="C4" s="2" t="s">
        <v>52</v>
      </c>
    </row>
    <row r="8" spans="1:3" x14ac:dyDescent="0.2">
      <c r="A8" s="2" t="s">
        <v>36</v>
      </c>
      <c r="C8" s="13" t="s">
        <v>40</v>
      </c>
    </row>
    <row r="9" spans="1:3" x14ac:dyDescent="0.2">
      <c r="A9" s="2" t="s">
        <v>37</v>
      </c>
      <c r="C9" s="2" t="s">
        <v>41</v>
      </c>
    </row>
    <row r="10" spans="1:3" x14ac:dyDescent="0.2">
      <c r="A10" s="2" t="s">
        <v>38</v>
      </c>
      <c r="C10" s="2" t="s">
        <v>42</v>
      </c>
    </row>
    <row r="12" spans="1:3" x14ac:dyDescent="0.2">
      <c r="C12" s="13" t="s">
        <v>43</v>
      </c>
    </row>
    <row r="13" spans="1:3" x14ac:dyDescent="0.2">
      <c r="C13" s="2" t="s">
        <v>45</v>
      </c>
    </row>
    <row r="14" spans="1:3" x14ac:dyDescent="0.2">
      <c r="C14" s="2" t="s">
        <v>44</v>
      </c>
    </row>
    <row r="15" spans="1:3" x14ac:dyDescent="0.2">
      <c r="C15" s="2" t="s">
        <v>79</v>
      </c>
    </row>
    <row r="17" spans="3:3" x14ac:dyDescent="0.2">
      <c r="C17" s="13" t="s">
        <v>49</v>
      </c>
    </row>
    <row r="18" spans="3:3" x14ac:dyDescent="0.2">
      <c r="C18" s="2" t="s">
        <v>47</v>
      </c>
    </row>
    <row r="19" spans="3:3" x14ac:dyDescent="0.2">
      <c r="C19" s="2" t="s">
        <v>48</v>
      </c>
    </row>
    <row r="20" spans="3:3" x14ac:dyDescent="0.2">
      <c r="C20" s="2" t="s">
        <v>37</v>
      </c>
    </row>
    <row r="22" spans="3:3" x14ac:dyDescent="0.2">
      <c r="C22" s="13" t="s">
        <v>53</v>
      </c>
    </row>
    <row r="23" spans="3:3" x14ac:dyDescent="0.2">
      <c r="C23" s="2" t="s">
        <v>55</v>
      </c>
    </row>
    <row r="24" spans="3:3" x14ac:dyDescent="0.2">
      <c r="C24" s="2" t="s">
        <v>56</v>
      </c>
    </row>
    <row r="25" spans="3:3" x14ac:dyDescent="0.2">
      <c r="C25" s="2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92D050"/>
  </sheetPr>
  <dimension ref="A1:AD132"/>
  <sheetViews>
    <sheetView showGridLines="0" tabSelected="1" topLeftCell="A10" zoomScaleNormal="100" zoomScaleSheetLayoutView="110" workbookViewId="0">
      <selection activeCell="F9" sqref="F9:O9"/>
    </sheetView>
  </sheetViews>
  <sheetFormatPr baseColWidth="10" defaultColWidth="4.1640625" defaultRowHeight="12" x14ac:dyDescent="0.2"/>
  <cols>
    <col min="1" max="2" width="4.1640625" style="4"/>
    <col min="3" max="3" width="9.6640625" style="4" bestFit="1" customWidth="1"/>
    <col min="4" max="16384" width="4.1640625" style="4"/>
  </cols>
  <sheetData>
    <row r="1" spans="2:30" x14ac:dyDescent="0.2">
      <c r="B1" s="3"/>
      <c r="C1" s="3"/>
      <c r="D1" s="3"/>
      <c r="E1" s="146" t="s">
        <v>59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  <c r="AA1" s="3"/>
      <c r="AB1" s="3"/>
      <c r="AC1" s="3"/>
      <c r="AD1" s="3"/>
    </row>
    <row r="2" spans="2:30" x14ac:dyDescent="0.2">
      <c r="B2" s="3"/>
      <c r="C2" s="3"/>
      <c r="D2" s="3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3"/>
      <c r="AB2" s="3"/>
      <c r="AC2" s="3"/>
      <c r="AD2" s="3"/>
    </row>
    <row r="3" spans="2:30" x14ac:dyDescent="0.2">
      <c r="B3" s="3"/>
      <c r="C3" s="3"/>
      <c r="D3" s="3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1"/>
      <c r="AA3" s="3"/>
      <c r="AB3" s="3"/>
      <c r="AC3" s="3"/>
      <c r="AD3" s="3"/>
    </row>
    <row r="4" spans="2:30" ht="10.5" customHeight="1" x14ac:dyDescent="0.2">
      <c r="B4" s="3"/>
      <c r="C4" s="3"/>
      <c r="D4" s="3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3"/>
      <c r="AB4" s="3"/>
      <c r="AC4" s="3"/>
      <c r="AD4" s="3"/>
    </row>
    <row r="5" spans="2:30" ht="3.75" hidden="1" customHeight="1" x14ac:dyDescent="0.2">
      <c r="B5" s="3"/>
      <c r="C5" s="3"/>
      <c r="D5" s="3"/>
      <c r="E5" s="15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3"/>
      <c r="AB5" s="3"/>
      <c r="AC5" s="3"/>
      <c r="AD5" s="3"/>
    </row>
    <row r="6" spans="2:30" ht="6.75" customHeight="1" thickBot="1" x14ac:dyDescent="0.25">
      <c r="B6" s="3"/>
      <c r="C6" s="3"/>
      <c r="D6" s="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"/>
      <c r="AB6" s="3"/>
      <c r="AC6" s="3"/>
      <c r="AD6" s="3"/>
    </row>
    <row r="7" spans="2:30" ht="12.75" thickBot="1" x14ac:dyDescent="0.25">
      <c r="B7" s="63" t="s">
        <v>58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</row>
    <row r="8" spans="2:30" ht="6" customHeight="1" x14ac:dyDescent="0.2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/>
    </row>
    <row r="9" spans="2:30" ht="18.75" customHeight="1" x14ac:dyDescent="0.2">
      <c r="B9" s="138" t="s">
        <v>22</v>
      </c>
      <c r="C9" s="134"/>
      <c r="D9" s="134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4" t="s">
        <v>5</v>
      </c>
      <c r="Q9" s="134"/>
      <c r="R9" s="134"/>
      <c r="S9" s="134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7"/>
    </row>
    <row r="10" spans="2:30" ht="6" customHeight="1" x14ac:dyDescent="0.2"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7"/>
    </row>
    <row r="11" spans="2:30" ht="18.75" customHeight="1" x14ac:dyDescent="0.2">
      <c r="B11" s="138" t="s">
        <v>23</v>
      </c>
      <c r="C11" s="134"/>
      <c r="D11" s="134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4" t="s">
        <v>6</v>
      </c>
      <c r="Q11" s="134"/>
      <c r="R11" s="134"/>
      <c r="S11" s="134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7"/>
    </row>
    <row r="12" spans="2:30" ht="6" customHeight="1" x14ac:dyDescent="0.2">
      <c r="B12" s="21"/>
      <c r="C12" s="22"/>
      <c r="D12" s="22"/>
      <c r="E12" s="22"/>
      <c r="F12" s="3"/>
      <c r="G12" s="3"/>
      <c r="H12" s="3"/>
      <c r="I12" s="3"/>
      <c r="J12" s="3"/>
      <c r="K12" s="3"/>
      <c r="L12" s="3"/>
      <c r="M12" s="3"/>
      <c r="N12" s="3"/>
      <c r="O12" s="3"/>
      <c r="P12" s="22"/>
      <c r="Q12" s="22"/>
      <c r="R12" s="22"/>
      <c r="S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7"/>
    </row>
    <row r="13" spans="2:30" ht="18.75" customHeight="1" x14ac:dyDescent="0.2">
      <c r="B13" s="155" t="s">
        <v>81</v>
      </c>
      <c r="C13" s="156"/>
      <c r="D13" s="156"/>
      <c r="E13" s="156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4" t="s">
        <v>11</v>
      </c>
      <c r="Q13" s="134"/>
      <c r="R13" s="134"/>
      <c r="S13" s="134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7"/>
    </row>
    <row r="14" spans="2:30" ht="6" customHeight="1" x14ac:dyDescent="0.2">
      <c r="B14" s="21"/>
      <c r="C14" s="22"/>
      <c r="D14" s="22"/>
      <c r="E14" s="22"/>
      <c r="F14" s="3"/>
      <c r="G14" s="3"/>
      <c r="H14" s="3"/>
      <c r="I14" s="3"/>
      <c r="J14" s="3"/>
      <c r="K14" s="3"/>
      <c r="L14" s="3"/>
      <c r="M14" s="3"/>
      <c r="N14" s="3"/>
      <c r="O14" s="3"/>
      <c r="P14" s="22"/>
      <c r="Q14" s="22"/>
      <c r="R14" s="22"/>
      <c r="S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7"/>
    </row>
    <row r="15" spans="2:30" ht="18.75" customHeight="1" x14ac:dyDescent="0.2">
      <c r="B15" s="138" t="s">
        <v>0</v>
      </c>
      <c r="C15" s="134"/>
      <c r="D15" s="134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57" t="s">
        <v>35</v>
      </c>
      <c r="Q15" s="157"/>
      <c r="R15" s="157"/>
      <c r="S15" s="157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7"/>
    </row>
    <row r="16" spans="2:30" ht="6" customHeight="1" x14ac:dyDescent="0.2">
      <c r="B16" s="21"/>
      <c r="C16" s="22"/>
      <c r="D16" s="22"/>
      <c r="E16" s="22"/>
      <c r="F16" s="3"/>
      <c r="G16" s="3"/>
      <c r="H16" s="3"/>
      <c r="I16" s="3"/>
      <c r="J16" s="3"/>
      <c r="K16" s="3"/>
      <c r="L16" s="3"/>
      <c r="M16" s="3"/>
      <c r="N16" s="3"/>
      <c r="O16" s="3"/>
      <c r="P16" s="22"/>
      <c r="Q16" s="22"/>
      <c r="R16" s="22"/>
      <c r="S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7"/>
    </row>
    <row r="17" spans="2:30" ht="18.75" customHeight="1" x14ac:dyDescent="0.2">
      <c r="B17" s="138" t="s">
        <v>1</v>
      </c>
      <c r="C17" s="134"/>
      <c r="D17" s="134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4" t="s">
        <v>7</v>
      </c>
      <c r="Q17" s="134"/>
      <c r="R17" s="134"/>
      <c r="S17" s="134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7"/>
    </row>
    <row r="18" spans="2:30" ht="6" customHeight="1" x14ac:dyDescent="0.2">
      <c r="B18" s="21"/>
      <c r="C18" s="22"/>
      <c r="D18" s="22"/>
      <c r="E18" s="22"/>
      <c r="F18" s="3"/>
      <c r="G18" s="3"/>
      <c r="H18" s="3"/>
      <c r="I18" s="3"/>
      <c r="J18" s="3"/>
      <c r="K18" s="3"/>
      <c r="L18" s="3"/>
      <c r="M18" s="3"/>
      <c r="N18" s="3"/>
      <c r="O18" s="3"/>
      <c r="P18" s="22"/>
      <c r="Q18" s="22"/>
      <c r="R18" s="22"/>
      <c r="S18" s="22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"/>
    </row>
    <row r="19" spans="2:30" ht="18.75" customHeight="1" x14ac:dyDescent="0.2">
      <c r="B19" s="138" t="s">
        <v>2</v>
      </c>
      <c r="C19" s="134"/>
      <c r="D19" s="134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4" t="s">
        <v>8</v>
      </c>
      <c r="Q19" s="134"/>
      <c r="R19" s="134"/>
      <c r="S19" s="134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7"/>
    </row>
    <row r="20" spans="2:30" ht="6" customHeight="1" x14ac:dyDescent="0.2">
      <c r="B20" s="21"/>
      <c r="C20" s="22"/>
      <c r="D20" s="22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22"/>
      <c r="Q20" s="22"/>
      <c r="R20" s="22"/>
      <c r="S20" s="22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7"/>
    </row>
    <row r="21" spans="2:30" ht="18.75" customHeight="1" x14ac:dyDescent="0.2">
      <c r="B21" s="138" t="s">
        <v>3</v>
      </c>
      <c r="C21" s="134"/>
      <c r="D21" s="134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4" t="s">
        <v>9</v>
      </c>
      <c r="Q21" s="134"/>
      <c r="R21" s="134"/>
      <c r="S21" s="134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7"/>
    </row>
    <row r="22" spans="2:30" ht="6" customHeight="1" x14ac:dyDescent="0.2">
      <c r="B22" s="21"/>
      <c r="C22" s="22"/>
      <c r="D22" s="22"/>
      <c r="E22" s="22"/>
      <c r="F22" s="3"/>
      <c r="G22" s="3"/>
      <c r="H22" s="3"/>
      <c r="I22" s="3"/>
      <c r="J22" s="3"/>
      <c r="K22" s="3"/>
      <c r="L22" s="3"/>
      <c r="M22" s="3"/>
      <c r="N22" s="3"/>
      <c r="O22" s="3"/>
      <c r="P22" s="22"/>
      <c r="Q22" s="22"/>
      <c r="R22" s="22"/>
      <c r="S22" s="2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7"/>
    </row>
    <row r="23" spans="2:30" ht="18.75" customHeight="1" x14ac:dyDescent="0.2">
      <c r="B23" s="138" t="s">
        <v>4</v>
      </c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4" t="s">
        <v>10</v>
      </c>
      <c r="Q23" s="134"/>
      <c r="R23" s="134"/>
      <c r="S23" s="134"/>
      <c r="T23" s="136"/>
      <c r="U23" s="137"/>
      <c r="V23" s="137"/>
      <c r="W23" s="137"/>
      <c r="X23" s="137"/>
      <c r="Y23" s="137"/>
      <c r="Z23" s="137"/>
      <c r="AA23" s="137"/>
      <c r="AB23" s="137"/>
      <c r="AC23" s="137"/>
      <c r="AD23" s="7"/>
    </row>
    <row r="24" spans="2:30" ht="6" customHeight="1" thickBot="1" x14ac:dyDescent="0.2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</row>
    <row r="25" spans="2:30" ht="12.75" thickBot="1" x14ac:dyDescent="0.25">
      <c r="B25" s="63" t="s">
        <v>93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</row>
    <row r="26" spans="2:30" ht="6" customHeight="1" x14ac:dyDescent="0.2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7"/>
    </row>
    <row r="27" spans="2:30" x14ac:dyDescent="0.2">
      <c r="B27" s="6"/>
      <c r="C27" s="11" t="s">
        <v>94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3"/>
      <c r="T27" s="3"/>
      <c r="U27" s="3"/>
      <c r="V27" s="3"/>
      <c r="W27" s="3"/>
      <c r="X27" s="3"/>
      <c r="Y27" s="3"/>
      <c r="Z27" s="3"/>
      <c r="AA27" s="143"/>
      <c r="AB27" s="143"/>
      <c r="AC27" s="143"/>
      <c r="AD27" s="7"/>
    </row>
    <row r="28" spans="2:30" ht="6" customHeight="1" x14ac:dyDescent="0.2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7"/>
    </row>
    <row r="29" spans="2:30" x14ac:dyDescent="0.2">
      <c r="B29" s="6"/>
      <c r="C29" s="11" t="s">
        <v>95</v>
      </c>
      <c r="D29" s="11"/>
      <c r="E29" s="11"/>
      <c r="F29" s="11"/>
      <c r="G29" s="1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4"/>
      <c r="AB29" s="144"/>
      <c r="AC29" s="144"/>
      <c r="AD29" s="7"/>
    </row>
    <row r="30" spans="2:30" ht="3.75" customHeight="1" x14ac:dyDescent="0.2">
      <c r="B30" s="6"/>
      <c r="C30" s="11"/>
      <c r="D30" s="11"/>
      <c r="E30" s="11"/>
      <c r="F30" s="11"/>
      <c r="G30" s="1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47"/>
      <c r="S30" s="47"/>
      <c r="T30" s="47"/>
      <c r="U30" s="47"/>
      <c r="V30" s="25"/>
      <c r="W30" s="25"/>
      <c r="X30" s="25"/>
      <c r="Y30" s="25"/>
      <c r="Z30" s="25"/>
      <c r="AA30" s="25"/>
      <c r="AB30" s="25"/>
      <c r="AC30" s="25"/>
      <c r="AD30" s="7"/>
    </row>
    <row r="31" spans="2:30" ht="12" customHeight="1" x14ac:dyDescent="0.2">
      <c r="B31" s="6"/>
      <c r="C31" s="145" t="s">
        <v>110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57"/>
      <c r="AB31" s="57"/>
      <c r="AC31" s="57"/>
      <c r="AD31" s="7"/>
    </row>
    <row r="32" spans="2:30" ht="14.25" customHeight="1" thickBot="1" x14ac:dyDescent="0.25">
      <c r="B32" s="140" t="s">
        <v>96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2"/>
    </row>
    <row r="33" spans="2:30" ht="6" hidden="1" customHeight="1" thickBot="1" x14ac:dyDescent="0.2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</row>
    <row r="34" spans="2:30" ht="12.75" thickBot="1" x14ac:dyDescent="0.25">
      <c r="B34" s="63" t="s">
        <v>97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</row>
    <row r="35" spans="2:30" ht="6" customHeight="1" x14ac:dyDescent="0.2"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7"/>
    </row>
    <row r="36" spans="2:30" x14ac:dyDescent="0.2">
      <c r="B36" s="6"/>
      <c r="C36" s="55" t="s">
        <v>13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7"/>
      <c r="P36" s="5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7"/>
    </row>
    <row r="37" spans="2:30" ht="6" customHeight="1" x14ac:dyDescent="0.2"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7"/>
    </row>
    <row r="38" spans="2:30" x14ac:dyDescent="0.2">
      <c r="B38" s="6"/>
      <c r="C38" s="55" t="str">
        <f>IF(O36="oui","Quelle(s) démarche(s) ?","")</f>
        <v/>
      </c>
      <c r="D38" s="55"/>
      <c r="E38" s="55"/>
      <c r="F38" s="55"/>
      <c r="G38" s="55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7"/>
    </row>
    <row r="39" spans="2:30" ht="6" customHeight="1" thickBot="1" x14ac:dyDescent="0.2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/>
    </row>
    <row r="40" spans="2:30" ht="12.75" thickBot="1" x14ac:dyDescent="0.25">
      <c r="B40" s="63" t="s">
        <v>98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</row>
    <row r="41" spans="2:30" ht="6" customHeight="1" x14ac:dyDescent="0.2"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7"/>
    </row>
    <row r="42" spans="2:30" ht="17.45" customHeight="1" x14ac:dyDescent="0.2">
      <c r="B42" s="6"/>
      <c r="C42" s="55" t="s">
        <v>57</v>
      </c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24"/>
      <c r="R42" s="14"/>
      <c r="S42" s="14"/>
      <c r="T42" s="14"/>
      <c r="U42" s="14"/>
      <c r="V42" s="3"/>
      <c r="W42" s="3"/>
      <c r="X42" s="3"/>
      <c r="Y42" s="3"/>
      <c r="Z42" s="3"/>
      <c r="AA42" s="3"/>
      <c r="AB42" s="3"/>
      <c r="AC42" s="3"/>
      <c r="AD42" s="7"/>
    </row>
    <row r="43" spans="2:30" ht="10.5" hidden="1" customHeight="1" x14ac:dyDescent="0.2"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7"/>
    </row>
    <row r="44" spans="2:30" ht="12.2" customHeight="1" x14ac:dyDescent="0.2">
      <c r="B44" s="6"/>
      <c r="C44" s="55" t="str">
        <f>IF(H42="un changement d'organisme certificateur.","La totalité des productions de l'exploitation est-elle en bio ?",IF(H42="la conversion d'une exploitation existante.","Engagez-vous la totalité des productions de l'exploitation ?",IF(H42="un projet d'installation.","La totalité des productions de l'exploitation sera-t-elle en bio ?","")))</f>
        <v/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116"/>
      <c r="S44" s="116"/>
      <c r="T44" s="116"/>
      <c r="U44" s="3"/>
      <c r="V44" s="16"/>
      <c r="W44" s="16"/>
      <c r="X44" s="16"/>
      <c r="Y44" s="16"/>
      <c r="Z44" s="16"/>
      <c r="AA44" s="16"/>
      <c r="AB44" s="16"/>
      <c r="AC44" s="16"/>
      <c r="AD44" s="17"/>
    </row>
    <row r="45" spans="2:30" x14ac:dyDescent="0.2">
      <c r="B45" s="6"/>
      <c r="C45" s="117" t="str">
        <f>IF(R44="oui","A détailler dans les tableaux des productions végétale et/ou animale",IF(R44="non","A détailler dans les tableaux des productions végétale et/ou animale : 
les productions en bio ou en conversion ET les productions restant en conventionnel",""))</f>
        <v/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8"/>
    </row>
    <row r="46" spans="2:30" x14ac:dyDescent="0.2">
      <c r="B46" s="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8"/>
    </row>
    <row r="47" spans="2:30" ht="3" customHeight="1" x14ac:dyDescent="0.2"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</row>
    <row r="48" spans="2:30" x14ac:dyDescent="0.2">
      <c r="B48" s="6"/>
      <c r="C48" s="55" t="str">
        <f>IF(H42="un changement d'organisme certificateur.","Jusqu'à quelle date êtes-vous engagés ?",IF(H42="la conversion d'une exploitation existante.","A quelle date souhaitez-vous démarrer votre conversion ?",IF(H42="un projet d'installation.","A quelle date pensez-vous démarrer votre conversion ?","")))</f>
        <v/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19"/>
      <c r="P48" s="119"/>
      <c r="Q48" s="119"/>
      <c r="R48" s="120" t="str">
        <f>IF(H42="un changement d'organisme certificateur.","Avec quel organisme certificateur ?","")</f>
        <v/>
      </c>
      <c r="S48" s="120"/>
      <c r="T48" s="120"/>
      <c r="U48" s="120"/>
      <c r="V48" s="120"/>
      <c r="W48" s="120"/>
      <c r="X48" s="120"/>
      <c r="Y48" s="120"/>
      <c r="Z48" s="116"/>
      <c r="AA48" s="116"/>
      <c r="AB48" s="116"/>
      <c r="AC48" s="116"/>
      <c r="AD48" s="121"/>
    </row>
    <row r="49" spans="2:30" ht="13.7" customHeight="1" x14ac:dyDescent="0.2">
      <c r="B49" s="6"/>
      <c r="C49" s="61" t="str">
        <f>IF(H42="un changement d'organisme certificateur.","Lors d'un changement d'organisme certificateur, il est nécessaire de résilier votre contrat actuel (voir le délai de préavis).","")</f>
        <v/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2"/>
    </row>
    <row r="50" spans="2:30" ht="6" customHeight="1" x14ac:dyDescent="0.2"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7"/>
    </row>
    <row r="51" spans="2:30" ht="13.15" customHeight="1" x14ac:dyDescent="0.2">
      <c r="B51" s="6"/>
      <c r="C51" s="11" t="str">
        <f>IF(H42&lt;&gt;"","Avez-vous eu un retrait complet de certification en Agriculture Biologique durant les 12 derniers mois?","")</f>
        <v/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16"/>
      <c r="AA51" s="116"/>
      <c r="AB51" s="116"/>
      <c r="AC51" s="116"/>
      <c r="AD51" s="121"/>
    </row>
    <row r="52" spans="2:30" ht="3.6" customHeight="1" thickBot="1" x14ac:dyDescent="0.2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/>
    </row>
    <row r="53" spans="2:30" ht="12.75" thickBot="1" x14ac:dyDescent="0.25">
      <c r="B53" s="63" t="s">
        <v>99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5"/>
    </row>
    <row r="54" spans="2:30" ht="3.2" customHeight="1" x14ac:dyDescent="0.2"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7"/>
    </row>
    <row r="55" spans="2:30" x14ac:dyDescent="0.2">
      <c r="B55" s="6"/>
      <c r="C55" s="72" t="s">
        <v>60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"/>
    </row>
    <row r="56" spans="2:30" ht="3.2" customHeight="1" x14ac:dyDescent="0.2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7"/>
    </row>
    <row r="57" spans="2:30" x14ac:dyDescent="0.2">
      <c r="B57" s="6"/>
      <c r="C57" s="59" t="s">
        <v>61</v>
      </c>
      <c r="D57" s="59"/>
      <c r="E57" s="59"/>
      <c r="F57" s="59"/>
      <c r="G57" s="59"/>
      <c r="H57" s="59"/>
      <c r="I57" s="59"/>
      <c r="J57" s="59" t="s">
        <v>62</v>
      </c>
      <c r="K57" s="59"/>
      <c r="L57" s="59"/>
      <c r="M57" s="59"/>
      <c r="N57" s="59"/>
      <c r="O57" s="59"/>
      <c r="P57" s="59"/>
      <c r="Q57" s="59"/>
      <c r="R57" s="59"/>
      <c r="S57" s="59"/>
      <c r="T57" s="59" t="s">
        <v>63</v>
      </c>
      <c r="U57" s="59"/>
      <c r="V57" s="59"/>
      <c r="W57" s="59"/>
      <c r="X57" s="59"/>
      <c r="Y57" s="59"/>
      <c r="Z57" s="59"/>
      <c r="AA57" s="59"/>
      <c r="AB57" s="59"/>
      <c r="AC57" s="59"/>
      <c r="AD57" s="7"/>
    </row>
    <row r="58" spans="2:30" ht="21" customHeight="1" x14ac:dyDescent="0.2">
      <c r="B58" s="6"/>
      <c r="C58" s="59"/>
      <c r="D58" s="59"/>
      <c r="E58" s="59"/>
      <c r="F58" s="59"/>
      <c r="G58" s="59"/>
      <c r="H58" s="59"/>
      <c r="I58" s="59"/>
      <c r="J58" s="67" t="s">
        <v>92</v>
      </c>
      <c r="K58" s="67"/>
      <c r="L58" s="67"/>
      <c r="M58" s="59" t="s">
        <v>65</v>
      </c>
      <c r="N58" s="59"/>
      <c r="O58" s="59"/>
      <c r="P58" s="59"/>
      <c r="Q58" s="59"/>
      <c r="R58" s="59"/>
      <c r="S58" s="59"/>
      <c r="T58" s="67" t="s">
        <v>92</v>
      </c>
      <c r="U58" s="67"/>
      <c r="V58" s="67"/>
      <c r="W58" s="59" t="s">
        <v>65</v>
      </c>
      <c r="X58" s="59"/>
      <c r="Y58" s="59"/>
      <c r="Z58" s="59"/>
      <c r="AA58" s="59"/>
      <c r="AB58" s="59"/>
      <c r="AC58" s="59"/>
      <c r="AD58" s="7"/>
    </row>
    <row r="59" spans="2:30" ht="22.7" customHeight="1" x14ac:dyDescent="0.2">
      <c r="B59" s="6"/>
      <c r="C59" s="68" t="s">
        <v>28</v>
      </c>
      <c r="D59" s="68"/>
      <c r="E59" s="68"/>
      <c r="F59" s="68"/>
      <c r="G59" s="68"/>
      <c r="H59" s="68"/>
      <c r="I59" s="68"/>
      <c r="J59" s="66"/>
      <c r="K59" s="66"/>
      <c r="L59" s="66"/>
      <c r="M59" s="60"/>
      <c r="N59" s="60"/>
      <c r="O59" s="60"/>
      <c r="P59" s="60"/>
      <c r="Q59" s="60"/>
      <c r="R59" s="60"/>
      <c r="S59" s="60"/>
      <c r="T59" s="66"/>
      <c r="U59" s="66"/>
      <c r="V59" s="66"/>
      <c r="W59" s="60"/>
      <c r="X59" s="60"/>
      <c r="Y59" s="60"/>
      <c r="Z59" s="60"/>
      <c r="AA59" s="60"/>
      <c r="AB59" s="60"/>
      <c r="AC59" s="60"/>
      <c r="AD59" s="7"/>
    </row>
    <row r="60" spans="2:30" ht="24" customHeight="1" x14ac:dyDescent="0.2">
      <c r="B60" s="6"/>
      <c r="C60" s="69" t="s">
        <v>69</v>
      </c>
      <c r="D60" s="70"/>
      <c r="E60" s="70"/>
      <c r="F60" s="70"/>
      <c r="G60" s="70"/>
      <c r="H60" s="70"/>
      <c r="I60" s="71"/>
      <c r="J60" s="66"/>
      <c r="K60" s="66"/>
      <c r="L60" s="66"/>
      <c r="M60" s="60"/>
      <c r="N60" s="60"/>
      <c r="O60" s="60"/>
      <c r="P60" s="60"/>
      <c r="Q60" s="60"/>
      <c r="R60" s="60"/>
      <c r="S60" s="60"/>
      <c r="T60" s="66"/>
      <c r="U60" s="66"/>
      <c r="V60" s="66"/>
      <c r="W60" s="60"/>
      <c r="X60" s="60"/>
      <c r="Y60" s="60"/>
      <c r="Z60" s="60"/>
      <c r="AA60" s="60"/>
      <c r="AB60" s="60"/>
      <c r="AC60" s="60"/>
      <c r="AD60" s="7"/>
    </row>
    <row r="61" spans="2:30" ht="22.9" customHeight="1" x14ac:dyDescent="0.2">
      <c r="B61" s="6"/>
      <c r="C61" s="68" t="s">
        <v>29</v>
      </c>
      <c r="D61" s="68"/>
      <c r="E61" s="68"/>
      <c r="F61" s="68"/>
      <c r="G61" s="68"/>
      <c r="H61" s="68"/>
      <c r="I61" s="68"/>
      <c r="J61" s="66"/>
      <c r="K61" s="66"/>
      <c r="L61" s="66"/>
      <c r="M61" s="60"/>
      <c r="N61" s="60"/>
      <c r="O61" s="60"/>
      <c r="P61" s="60"/>
      <c r="Q61" s="60"/>
      <c r="R61" s="60"/>
      <c r="S61" s="60"/>
      <c r="T61" s="66"/>
      <c r="U61" s="66"/>
      <c r="V61" s="66"/>
      <c r="W61" s="60"/>
      <c r="X61" s="60"/>
      <c r="Y61" s="60"/>
      <c r="Z61" s="60"/>
      <c r="AA61" s="60"/>
      <c r="AB61" s="60"/>
      <c r="AC61" s="60"/>
      <c r="AD61" s="7"/>
    </row>
    <row r="62" spans="2:30" ht="19.899999999999999" customHeight="1" x14ac:dyDescent="0.2">
      <c r="B62" s="6"/>
      <c r="C62" s="68" t="s">
        <v>68</v>
      </c>
      <c r="D62" s="68"/>
      <c r="E62" s="68"/>
      <c r="F62" s="68"/>
      <c r="G62" s="68"/>
      <c r="H62" s="68"/>
      <c r="I62" s="68"/>
      <c r="J62" s="66"/>
      <c r="K62" s="66"/>
      <c r="L62" s="66"/>
      <c r="M62" s="60"/>
      <c r="N62" s="60"/>
      <c r="O62" s="60"/>
      <c r="P62" s="60"/>
      <c r="Q62" s="60"/>
      <c r="R62" s="60"/>
      <c r="S62" s="60"/>
      <c r="T62" s="66"/>
      <c r="U62" s="66"/>
      <c r="V62" s="66"/>
      <c r="W62" s="60"/>
      <c r="X62" s="60"/>
      <c r="Y62" s="60"/>
      <c r="Z62" s="60"/>
      <c r="AA62" s="60"/>
      <c r="AB62" s="60"/>
      <c r="AC62" s="60"/>
      <c r="AD62" s="7"/>
    </row>
    <row r="63" spans="2:30" ht="21.6" customHeight="1" x14ac:dyDescent="0.2">
      <c r="B63" s="6"/>
      <c r="C63" s="68" t="s">
        <v>64</v>
      </c>
      <c r="D63" s="68"/>
      <c r="E63" s="68"/>
      <c r="F63" s="68"/>
      <c r="G63" s="68"/>
      <c r="H63" s="68"/>
      <c r="I63" s="68"/>
      <c r="J63" s="66"/>
      <c r="K63" s="66"/>
      <c r="L63" s="66"/>
      <c r="M63" s="60"/>
      <c r="N63" s="60"/>
      <c r="O63" s="60"/>
      <c r="P63" s="60"/>
      <c r="Q63" s="60"/>
      <c r="R63" s="60"/>
      <c r="S63" s="60"/>
      <c r="T63" s="66"/>
      <c r="U63" s="66"/>
      <c r="V63" s="66"/>
      <c r="W63" s="60"/>
      <c r="X63" s="60"/>
      <c r="Y63" s="60"/>
      <c r="Z63" s="60"/>
      <c r="AA63" s="60"/>
      <c r="AB63" s="60"/>
      <c r="AC63" s="60"/>
      <c r="AD63" s="7"/>
    </row>
    <row r="64" spans="2:30" ht="22.15" customHeight="1" x14ac:dyDescent="0.2">
      <c r="B64" s="6"/>
      <c r="C64" s="68" t="s">
        <v>31</v>
      </c>
      <c r="D64" s="68"/>
      <c r="E64" s="68"/>
      <c r="F64" s="68"/>
      <c r="G64" s="68"/>
      <c r="H64" s="68"/>
      <c r="I64" s="68"/>
      <c r="J64" s="66"/>
      <c r="K64" s="66"/>
      <c r="L64" s="66"/>
      <c r="M64" s="60"/>
      <c r="N64" s="60"/>
      <c r="O64" s="60"/>
      <c r="P64" s="60"/>
      <c r="Q64" s="60"/>
      <c r="R64" s="60"/>
      <c r="S64" s="60"/>
      <c r="T64" s="66"/>
      <c r="U64" s="66"/>
      <c r="V64" s="66"/>
      <c r="W64" s="60"/>
      <c r="X64" s="60"/>
      <c r="Y64" s="60"/>
      <c r="Z64" s="60"/>
      <c r="AA64" s="60"/>
      <c r="AB64" s="60"/>
      <c r="AC64" s="60"/>
      <c r="AD64" s="7"/>
    </row>
    <row r="65" spans="2:30" ht="21" customHeight="1" x14ac:dyDescent="0.2">
      <c r="B65" s="6"/>
      <c r="C65" s="68" t="s">
        <v>30</v>
      </c>
      <c r="D65" s="68"/>
      <c r="E65" s="68"/>
      <c r="F65" s="68"/>
      <c r="G65" s="68"/>
      <c r="H65" s="68"/>
      <c r="I65" s="68"/>
      <c r="J65" s="66"/>
      <c r="K65" s="66"/>
      <c r="L65" s="66"/>
      <c r="M65" s="60"/>
      <c r="N65" s="60"/>
      <c r="O65" s="60"/>
      <c r="P65" s="60"/>
      <c r="Q65" s="60"/>
      <c r="R65" s="60"/>
      <c r="S65" s="60"/>
      <c r="T65" s="66"/>
      <c r="U65" s="66"/>
      <c r="V65" s="66"/>
      <c r="W65" s="60"/>
      <c r="X65" s="60"/>
      <c r="Y65" s="60"/>
      <c r="Z65" s="60"/>
      <c r="AA65" s="60"/>
      <c r="AB65" s="60"/>
      <c r="AC65" s="60"/>
      <c r="AD65" s="7"/>
    </row>
    <row r="66" spans="2:30" ht="21" customHeight="1" x14ac:dyDescent="0.2">
      <c r="B66" s="6"/>
      <c r="C66" s="68" t="s">
        <v>82</v>
      </c>
      <c r="D66" s="68"/>
      <c r="E66" s="68"/>
      <c r="F66" s="68"/>
      <c r="G66" s="68"/>
      <c r="H66" s="68"/>
      <c r="I66" s="68"/>
      <c r="J66" s="66"/>
      <c r="K66" s="66"/>
      <c r="L66" s="66"/>
      <c r="M66" s="60"/>
      <c r="N66" s="60"/>
      <c r="O66" s="60"/>
      <c r="P66" s="60"/>
      <c r="Q66" s="60"/>
      <c r="R66" s="60"/>
      <c r="S66" s="60"/>
      <c r="T66" s="66"/>
      <c r="U66" s="66"/>
      <c r="V66" s="66"/>
      <c r="W66" s="60"/>
      <c r="X66" s="60"/>
      <c r="Y66" s="60"/>
      <c r="Z66" s="60"/>
      <c r="AA66" s="60"/>
      <c r="AB66" s="60"/>
      <c r="AC66" s="60"/>
      <c r="AD66" s="7"/>
    </row>
    <row r="67" spans="2:30" ht="5.25" customHeight="1" x14ac:dyDescent="0.2">
      <c r="B67" s="6"/>
      <c r="C67" s="1"/>
      <c r="D67" s="1"/>
      <c r="E67" s="1"/>
      <c r="F67" s="1"/>
      <c r="G67" s="1"/>
      <c r="H67" s="1"/>
      <c r="I67" s="1"/>
      <c r="J67" s="33"/>
      <c r="K67" s="33"/>
      <c r="L67" s="33"/>
      <c r="M67" s="20"/>
      <c r="N67" s="20"/>
      <c r="O67" s="20"/>
      <c r="P67" s="20"/>
      <c r="Q67" s="20"/>
      <c r="R67" s="20"/>
      <c r="S67" s="20"/>
      <c r="T67" s="33"/>
      <c r="U67" s="33"/>
      <c r="V67" s="33"/>
      <c r="W67" s="20"/>
      <c r="X67" s="20"/>
      <c r="Y67" s="20"/>
      <c r="Z67" s="20"/>
      <c r="AA67" s="20"/>
      <c r="AB67" s="20"/>
      <c r="AC67" s="20"/>
      <c r="AD67" s="7"/>
    </row>
    <row r="68" spans="2:30" ht="14.25" customHeight="1" x14ac:dyDescent="0.2">
      <c r="B68" s="6"/>
      <c r="C68" s="55" t="s">
        <v>102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111"/>
      <c r="T68" s="111"/>
      <c r="U68" s="20"/>
      <c r="V68" s="20"/>
      <c r="W68" s="20"/>
      <c r="X68" s="20"/>
      <c r="Y68" s="20"/>
      <c r="Z68" s="20"/>
      <c r="AA68" s="20"/>
      <c r="AB68" s="20"/>
      <c r="AC68" s="20"/>
      <c r="AD68" s="7"/>
    </row>
    <row r="69" spans="2:30" ht="4.5" customHeight="1" x14ac:dyDescent="0.2">
      <c r="B69" s="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0"/>
      <c r="AB69" s="20"/>
      <c r="AC69" s="20"/>
      <c r="AD69" s="7"/>
    </row>
    <row r="70" spans="2:30" ht="15" customHeight="1" x14ac:dyDescent="0.2">
      <c r="B70" s="6"/>
      <c r="C70" s="55" t="s">
        <v>15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7"/>
      <c r="T70" s="57"/>
      <c r="U70" s="25"/>
      <c r="V70" s="3"/>
      <c r="W70" s="3"/>
      <c r="X70" s="3"/>
      <c r="Y70" s="3"/>
      <c r="Z70" s="3"/>
      <c r="AA70" s="3"/>
      <c r="AB70" s="3"/>
      <c r="AC70" s="3"/>
      <c r="AD70" s="7"/>
    </row>
    <row r="71" spans="2:30" x14ac:dyDescent="0.2">
      <c r="B71" s="6"/>
      <c r="C71" s="55" t="str">
        <f>IF(S70="oui","Quelle est la distance entre le site le plus éloigné et le site principal (en km)?","")</f>
        <v/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7"/>
      <c r="T71" s="57"/>
      <c r="U71" s="57"/>
      <c r="V71" s="3"/>
      <c r="W71" s="3"/>
      <c r="X71" s="3"/>
      <c r="Y71" s="3"/>
      <c r="Z71" s="3"/>
      <c r="AA71" s="3"/>
      <c r="AB71" s="3"/>
      <c r="AC71" s="3"/>
      <c r="AD71" s="7"/>
    </row>
    <row r="72" spans="2:30" ht="25.5" customHeight="1" x14ac:dyDescent="0.2">
      <c r="B72" s="6"/>
      <c r="C72" s="114" t="s">
        <v>111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5"/>
    </row>
    <row r="73" spans="2:30" x14ac:dyDescent="0.2">
      <c r="B73" s="6"/>
      <c r="C73" s="55" t="s">
        <v>14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7"/>
      <c r="Q73" s="57"/>
      <c r="R73" s="26"/>
      <c r="S73" s="26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5"/>
    </row>
    <row r="74" spans="2:30" ht="13.7" customHeight="1" x14ac:dyDescent="0.2">
      <c r="B74" s="6"/>
      <c r="C74" s="55" t="str">
        <f>IF(P73="oui","La réduction de période de conversion concerne","")</f>
        <v/>
      </c>
      <c r="D74" s="55"/>
      <c r="E74" s="55"/>
      <c r="F74" s="55"/>
      <c r="G74" s="55"/>
      <c r="H74" s="55"/>
      <c r="I74" s="55"/>
      <c r="J74" s="55"/>
      <c r="K74" s="55"/>
      <c r="L74" s="55"/>
      <c r="M74" s="112"/>
      <c r="N74" s="112"/>
      <c r="O74" s="112"/>
      <c r="P74" s="112"/>
      <c r="Q74" s="112"/>
      <c r="R74" s="112"/>
      <c r="S74" s="112"/>
      <c r="T74" s="112"/>
      <c r="U74" s="113" t="str">
        <f>IF(M74="la totalité des parcelles.","",IF(M74="","","Quelle surface (ha) ?"))</f>
        <v/>
      </c>
      <c r="V74" s="113"/>
      <c r="W74" s="113"/>
      <c r="X74" s="113"/>
      <c r="Y74" s="113"/>
      <c r="Z74" s="113"/>
      <c r="AA74" s="57"/>
      <c r="AB74" s="57"/>
      <c r="AC74" s="57"/>
      <c r="AD74" s="58"/>
    </row>
    <row r="75" spans="2:30" ht="6.75" customHeight="1" thickBot="1" x14ac:dyDescent="0.25">
      <c r="B75" s="8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40"/>
      <c r="V75" s="41"/>
      <c r="W75" s="41"/>
      <c r="X75" s="41"/>
      <c r="Y75" s="41"/>
      <c r="Z75" s="41"/>
      <c r="AA75" s="42"/>
      <c r="AB75" s="42"/>
      <c r="AC75" s="42"/>
      <c r="AD75" s="43"/>
    </row>
    <row r="76" spans="2:30" ht="3.2" customHeight="1" thickBot="1" x14ac:dyDescent="0.25"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1"/>
      <c r="V76" s="30"/>
      <c r="W76" s="30"/>
      <c r="X76" s="30"/>
      <c r="Y76" s="30"/>
      <c r="Z76" s="30"/>
      <c r="AA76" s="23"/>
      <c r="AB76" s="23"/>
      <c r="AC76" s="23"/>
      <c r="AD76" s="23"/>
    </row>
    <row r="77" spans="2:30" ht="12.75" thickBot="1" x14ac:dyDescent="0.25">
      <c r="B77" s="63" t="s">
        <v>100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5"/>
    </row>
    <row r="78" spans="2:30" ht="37.5" customHeight="1" x14ac:dyDescent="0.2">
      <c r="B78" s="6"/>
      <c r="C78" s="169" t="s">
        <v>89</v>
      </c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7"/>
    </row>
    <row r="79" spans="2:30" x14ac:dyDescent="0.2">
      <c r="B79" s="6"/>
      <c r="C79" s="55" t="s">
        <v>39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7"/>
      <c r="V79" s="57"/>
      <c r="W79" s="57"/>
      <c r="X79" s="57"/>
      <c r="Y79" s="57"/>
      <c r="Z79" s="57"/>
      <c r="AA79" s="12"/>
      <c r="AB79" s="12"/>
      <c r="AC79" s="12"/>
      <c r="AD79" s="15"/>
    </row>
    <row r="80" spans="2:30" ht="6.75" customHeight="1" x14ac:dyDescent="0.2">
      <c r="B80" s="6"/>
      <c r="C80" s="61" t="str">
        <f>IF(U79="conversion simultanée",IF(P73="oui","Attention : La conversion simultanée et la réduction de période de conversion ne sont pas compatibles.",""),"")</f>
        <v/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3"/>
      <c r="Z80" s="3"/>
      <c r="AA80" s="3"/>
      <c r="AB80" s="3"/>
      <c r="AC80" s="3"/>
      <c r="AD80" s="7"/>
    </row>
    <row r="81" spans="2:30" ht="3.2" customHeight="1" x14ac:dyDescent="0.2"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7"/>
    </row>
    <row r="82" spans="2:30" x14ac:dyDescent="0.2">
      <c r="B82" s="6"/>
      <c r="C82" s="59" t="s">
        <v>66</v>
      </c>
      <c r="D82" s="59"/>
      <c r="E82" s="59"/>
      <c r="F82" s="59"/>
      <c r="G82" s="59"/>
      <c r="H82" s="59"/>
      <c r="I82" s="59"/>
      <c r="J82" s="59" t="s">
        <v>62</v>
      </c>
      <c r="K82" s="59"/>
      <c r="L82" s="59"/>
      <c r="M82" s="59"/>
      <c r="N82" s="59"/>
      <c r="O82" s="59"/>
      <c r="P82" s="59"/>
      <c r="Q82" s="59"/>
      <c r="R82" s="59"/>
      <c r="S82" s="59"/>
      <c r="T82" s="59" t="s">
        <v>63</v>
      </c>
      <c r="U82" s="59"/>
      <c r="V82" s="59"/>
      <c r="W82" s="59"/>
      <c r="X82" s="59"/>
      <c r="Y82" s="59"/>
      <c r="Z82" s="59"/>
      <c r="AA82" s="59"/>
      <c r="AB82" s="59"/>
      <c r="AC82" s="59"/>
      <c r="AD82" s="7"/>
    </row>
    <row r="83" spans="2:30" ht="22.7" customHeight="1" x14ac:dyDescent="0.2">
      <c r="B83" s="6"/>
      <c r="C83" s="59"/>
      <c r="D83" s="59"/>
      <c r="E83" s="59"/>
      <c r="F83" s="59"/>
      <c r="G83" s="59"/>
      <c r="H83" s="59"/>
      <c r="I83" s="59"/>
      <c r="J83" s="67" t="s">
        <v>67</v>
      </c>
      <c r="K83" s="67"/>
      <c r="L83" s="67"/>
      <c r="M83" s="67"/>
      <c r="N83" s="59" t="s">
        <v>21</v>
      </c>
      <c r="O83" s="59"/>
      <c r="P83" s="59"/>
      <c r="Q83" s="59"/>
      <c r="R83" s="59"/>
      <c r="S83" s="59"/>
      <c r="T83" s="67" t="s">
        <v>67</v>
      </c>
      <c r="U83" s="67"/>
      <c r="V83" s="67"/>
      <c r="W83" s="67"/>
      <c r="X83" s="59" t="s">
        <v>21</v>
      </c>
      <c r="Y83" s="59"/>
      <c r="Z83" s="59"/>
      <c r="AA83" s="59"/>
      <c r="AB83" s="59"/>
      <c r="AC83" s="59"/>
      <c r="AD83" s="7"/>
    </row>
    <row r="84" spans="2:30" ht="16.5" customHeight="1" x14ac:dyDescent="0.2">
      <c r="B84" s="6"/>
      <c r="C84" s="68" t="s">
        <v>77</v>
      </c>
      <c r="D84" s="68"/>
      <c r="E84" s="68"/>
      <c r="F84" s="68"/>
      <c r="G84" s="68"/>
      <c r="H84" s="68"/>
      <c r="I84" s="68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7"/>
    </row>
    <row r="85" spans="2:30" ht="16.5" customHeight="1" x14ac:dyDescent="0.2">
      <c r="B85" s="6"/>
      <c r="C85" s="68" t="s">
        <v>76</v>
      </c>
      <c r="D85" s="68"/>
      <c r="E85" s="68"/>
      <c r="F85" s="68"/>
      <c r="G85" s="68"/>
      <c r="H85" s="68"/>
      <c r="I85" s="68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7"/>
    </row>
    <row r="86" spans="2:30" ht="24" customHeight="1" x14ac:dyDescent="0.2">
      <c r="B86" s="6"/>
      <c r="C86" s="166" t="s">
        <v>86</v>
      </c>
      <c r="D86" s="167"/>
      <c r="E86" s="167"/>
      <c r="F86" s="167"/>
      <c r="G86" s="167"/>
      <c r="H86" s="167"/>
      <c r="I86" s="167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"/>
    </row>
    <row r="87" spans="2:30" x14ac:dyDescent="0.2">
      <c r="B87" s="6"/>
      <c r="C87" s="76" t="str">
        <f>"- Surface de bâtiments"</f>
        <v>- Surface de bâtiments</v>
      </c>
      <c r="D87" s="77"/>
      <c r="E87" s="77"/>
      <c r="F87" s="77"/>
      <c r="G87" s="77"/>
      <c r="H87" s="77"/>
      <c r="I87" s="78"/>
      <c r="J87" s="79"/>
      <c r="K87" s="80"/>
      <c r="L87" s="80"/>
      <c r="M87" s="81"/>
      <c r="N87" s="82"/>
      <c r="O87" s="83"/>
      <c r="P87" s="83"/>
      <c r="Q87" s="83"/>
      <c r="R87" s="83"/>
      <c r="S87" s="84"/>
      <c r="T87" s="85"/>
      <c r="U87" s="86"/>
      <c r="V87" s="86"/>
      <c r="W87" s="87"/>
      <c r="X87" s="82"/>
      <c r="Y87" s="83"/>
      <c r="Z87" s="83"/>
      <c r="AA87" s="83"/>
      <c r="AB87" s="83"/>
      <c r="AC87" s="84"/>
      <c r="AD87" s="7"/>
    </row>
    <row r="88" spans="2:30" ht="24" customHeight="1" x14ac:dyDescent="0.2">
      <c r="B88" s="6"/>
      <c r="C88" s="108" t="s">
        <v>91</v>
      </c>
      <c r="D88" s="109"/>
      <c r="E88" s="109"/>
      <c r="F88" s="109"/>
      <c r="G88" s="109"/>
      <c r="H88" s="109"/>
      <c r="I88" s="110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161"/>
      <c r="U88" s="162"/>
      <c r="V88" s="162"/>
      <c r="W88" s="163"/>
      <c r="X88" s="75"/>
      <c r="Y88" s="75"/>
      <c r="Z88" s="75"/>
      <c r="AA88" s="75"/>
      <c r="AB88" s="75"/>
      <c r="AC88" s="75"/>
      <c r="AD88" s="7"/>
    </row>
    <row r="89" spans="2:30" x14ac:dyDescent="0.2">
      <c r="B89" s="6"/>
      <c r="C89" s="164" t="str">
        <f>"- Nombre de bandes par an"</f>
        <v>- Nombre de bandes par an</v>
      </c>
      <c r="D89" s="165"/>
      <c r="E89" s="165"/>
      <c r="F89" s="165"/>
      <c r="G89" s="165"/>
      <c r="H89" s="165"/>
      <c r="I89" s="165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4"/>
      <c r="U89" s="105"/>
      <c r="V89" s="105"/>
      <c r="W89" s="106"/>
      <c r="X89" s="103"/>
      <c r="Y89" s="103"/>
      <c r="Z89" s="103"/>
      <c r="AA89" s="103"/>
      <c r="AB89" s="103"/>
      <c r="AC89" s="103"/>
      <c r="AD89" s="7"/>
    </row>
    <row r="90" spans="2:30" x14ac:dyDescent="0.2">
      <c r="B90" s="6"/>
      <c r="C90" s="101" t="str">
        <f>"- Surface de bâtiments"</f>
        <v>- Surface de bâtiments</v>
      </c>
      <c r="D90" s="102"/>
      <c r="E90" s="102"/>
      <c r="F90" s="102"/>
      <c r="G90" s="102"/>
      <c r="H90" s="102"/>
      <c r="I90" s="102"/>
      <c r="J90" s="45"/>
      <c r="K90" s="45"/>
      <c r="L90" s="45"/>
      <c r="M90" s="45"/>
      <c r="N90" s="107"/>
      <c r="O90" s="107"/>
      <c r="P90" s="107"/>
      <c r="Q90" s="107"/>
      <c r="R90" s="107"/>
      <c r="S90" s="107"/>
      <c r="T90" s="44"/>
      <c r="U90" s="45"/>
      <c r="V90" s="45"/>
      <c r="W90" s="46"/>
      <c r="X90" s="107"/>
      <c r="Y90" s="107"/>
      <c r="Z90" s="107"/>
      <c r="AA90" s="107"/>
      <c r="AB90" s="107"/>
      <c r="AC90" s="107"/>
      <c r="AD90" s="7"/>
    </row>
    <row r="91" spans="2:30" ht="24" customHeight="1" x14ac:dyDescent="0.2">
      <c r="B91" s="6"/>
      <c r="C91" s="108" t="s">
        <v>87</v>
      </c>
      <c r="D91" s="109"/>
      <c r="E91" s="109"/>
      <c r="F91" s="109"/>
      <c r="G91" s="109"/>
      <c r="H91" s="109"/>
      <c r="I91" s="110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161"/>
      <c r="U91" s="162"/>
      <c r="V91" s="162"/>
      <c r="W91" s="163"/>
      <c r="X91" s="75"/>
      <c r="Y91" s="75"/>
      <c r="Z91" s="75"/>
      <c r="AA91" s="75"/>
      <c r="AB91" s="75"/>
      <c r="AC91" s="75"/>
      <c r="AD91" s="7"/>
    </row>
    <row r="92" spans="2:30" x14ac:dyDescent="0.2">
      <c r="B92" s="6"/>
      <c r="C92" s="164" t="str">
        <f>"- Nombre de bandes par an"</f>
        <v>- Nombre de bandes par an</v>
      </c>
      <c r="D92" s="165"/>
      <c r="E92" s="165"/>
      <c r="F92" s="165"/>
      <c r="G92" s="165"/>
      <c r="H92" s="165"/>
      <c r="I92" s="165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4"/>
      <c r="U92" s="105"/>
      <c r="V92" s="105"/>
      <c r="W92" s="106"/>
      <c r="X92" s="103"/>
      <c r="Y92" s="103"/>
      <c r="Z92" s="103"/>
      <c r="AA92" s="103"/>
      <c r="AB92" s="103"/>
      <c r="AC92" s="103"/>
      <c r="AD92" s="7"/>
    </row>
    <row r="93" spans="2:30" x14ac:dyDescent="0.2">
      <c r="B93" s="6"/>
      <c r="C93" s="101" t="str">
        <f>"- Surface de bâtiments"</f>
        <v>- Surface de bâtiments</v>
      </c>
      <c r="D93" s="102"/>
      <c r="E93" s="102"/>
      <c r="F93" s="102"/>
      <c r="G93" s="102"/>
      <c r="H93" s="102"/>
      <c r="I93" s="102"/>
      <c r="J93" s="45"/>
      <c r="K93" s="45"/>
      <c r="L93" s="45"/>
      <c r="M93" s="45"/>
      <c r="N93" s="107"/>
      <c r="O93" s="107"/>
      <c r="P93" s="107"/>
      <c r="Q93" s="107"/>
      <c r="R93" s="107"/>
      <c r="S93" s="107"/>
      <c r="T93" s="44"/>
      <c r="U93" s="45"/>
      <c r="V93" s="45"/>
      <c r="W93" s="46"/>
      <c r="X93" s="107"/>
      <c r="Y93" s="107"/>
      <c r="Z93" s="107"/>
      <c r="AA93" s="107"/>
      <c r="AB93" s="107"/>
      <c r="AC93" s="107"/>
      <c r="AD93" s="7"/>
    </row>
    <row r="94" spans="2:30" ht="16.5" customHeight="1" x14ac:dyDescent="0.2">
      <c r="B94" s="6"/>
      <c r="C94" s="68" t="s">
        <v>25</v>
      </c>
      <c r="D94" s="68"/>
      <c r="E94" s="68"/>
      <c r="F94" s="68"/>
      <c r="G94" s="68"/>
      <c r="H94" s="68"/>
      <c r="I94" s="68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7"/>
    </row>
    <row r="95" spans="2:30" ht="16.5" customHeight="1" x14ac:dyDescent="0.2">
      <c r="B95" s="6"/>
      <c r="C95" s="68" t="s">
        <v>26</v>
      </c>
      <c r="D95" s="68"/>
      <c r="E95" s="68"/>
      <c r="F95" s="68"/>
      <c r="G95" s="68"/>
      <c r="H95" s="68"/>
      <c r="I95" s="68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7"/>
    </row>
    <row r="96" spans="2:30" ht="16.5" customHeight="1" x14ac:dyDescent="0.2">
      <c r="B96" s="6"/>
      <c r="C96" s="68" t="s">
        <v>27</v>
      </c>
      <c r="D96" s="68"/>
      <c r="E96" s="68"/>
      <c r="F96" s="68"/>
      <c r="G96" s="68"/>
      <c r="H96" s="68"/>
      <c r="I96" s="68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7"/>
    </row>
    <row r="97" spans="1:30" ht="24" customHeight="1" x14ac:dyDescent="0.2">
      <c r="B97" s="6"/>
      <c r="C97" s="160" t="s">
        <v>83</v>
      </c>
      <c r="D97" s="160"/>
      <c r="E97" s="160"/>
      <c r="F97" s="160"/>
      <c r="G97" s="160"/>
      <c r="H97" s="160"/>
      <c r="I97" s="1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7"/>
    </row>
    <row r="98" spans="1:30" ht="24" customHeight="1" x14ac:dyDescent="0.2">
      <c r="B98" s="6"/>
      <c r="C98" s="69" t="s">
        <v>90</v>
      </c>
      <c r="D98" s="70"/>
      <c r="E98" s="70"/>
      <c r="F98" s="70"/>
      <c r="G98" s="70"/>
      <c r="H98" s="70"/>
      <c r="I98" s="71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7"/>
    </row>
    <row r="99" spans="1:30" x14ac:dyDescent="0.2">
      <c r="B99" s="6"/>
      <c r="C99" s="160" t="s">
        <v>84</v>
      </c>
      <c r="D99" s="160"/>
      <c r="E99" s="160"/>
      <c r="F99" s="160"/>
      <c r="G99" s="160"/>
      <c r="H99" s="160"/>
      <c r="I99" s="160"/>
      <c r="J99" s="85"/>
      <c r="K99" s="86"/>
      <c r="L99" s="86"/>
      <c r="M99" s="87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7"/>
    </row>
    <row r="100" spans="1:30" ht="16.5" customHeight="1" x14ac:dyDescent="0.2">
      <c r="B100" s="6"/>
      <c r="C100" s="68" t="s">
        <v>82</v>
      </c>
      <c r="D100" s="68"/>
      <c r="E100" s="68"/>
      <c r="F100" s="68"/>
      <c r="G100" s="68"/>
      <c r="H100" s="68"/>
      <c r="I100" s="68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7"/>
    </row>
    <row r="101" spans="1:30" ht="5.25" customHeight="1" thickBot="1" x14ac:dyDescent="0.25">
      <c r="A101" s="39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10"/>
    </row>
    <row r="102" spans="1:30" ht="12.75" thickBot="1" x14ac:dyDescent="0.25">
      <c r="A102" s="39"/>
      <c r="B102" s="63" t="s">
        <v>101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5"/>
    </row>
    <row r="103" spans="1:30" ht="5.25" customHeight="1" x14ac:dyDescent="0.2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6"/>
    </row>
    <row r="104" spans="1:30" x14ac:dyDescent="0.2">
      <c r="B104" s="6"/>
      <c r="C104" s="55" t="s">
        <v>46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7"/>
      <c r="U104" s="57"/>
      <c r="V104" s="57"/>
      <c r="W104" s="57"/>
      <c r="X104" s="57"/>
      <c r="Y104" s="57"/>
      <c r="Z104" s="3"/>
      <c r="AA104" s="3"/>
      <c r="AB104" s="3"/>
      <c r="AC104" s="3"/>
      <c r="AD104" s="7"/>
    </row>
    <row r="105" spans="1:30" x14ac:dyDescent="0.2">
      <c r="B105" s="6"/>
      <c r="C105" s="55" t="str">
        <f>IF(T104="Oui, l'atelier est en projet.","Quand le démarrage de l'atelier de transformation à la ferme est-il prévu ?","")</f>
        <v/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7"/>
    </row>
    <row r="106" spans="1:30" ht="4.7" customHeight="1" x14ac:dyDescent="0.2">
      <c r="B106" s="6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8"/>
      <c r="X106" s="28"/>
      <c r="Y106" s="28"/>
      <c r="Z106" s="3"/>
      <c r="AA106" s="3"/>
      <c r="AB106" s="3"/>
      <c r="AC106" s="3"/>
      <c r="AD106" s="7"/>
    </row>
    <row r="107" spans="1:30" ht="21.75" customHeight="1" x14ac:dyDescent="0.2">
      <c r="B107" s="6"/>
      <c r="C107" s="59" t="s">
        <v>70</v>
      </c>
      <c r="D107" s="59"/>
      <c r="E107" s="59"/>
      <c r="F107" s="59"/>
      <c r="G107" s="59"/>
      <c r="H107" s="67" t="s">
        <v>73</v>
      </c>
      <c r="I107" s="67"/>
      <c r="J107" s="67"/>
      <c r="K107" s="59" t="s">
        <v>74</v>
      </c>
      <c r="L107" s="59"/>
      <c r="M107" s="59"/>
      <c r="N107" s="59"/>
      <c r="O107" s="59"/>
      <c r="P107" s="59"/>
      <c r="Q107" s="59"/>
      <c r="R107" s="59" t="s">
        <v>75</v>
      </c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7"/>
    </row>
    <row r="108" spans="1:30" ht="23.25" customHeight="1" x14ac:dyDescent="0.2">
      <c r="B108" s="6"/>
      <c r="C108" s="68" t="s">
        <v>71</v>
      </c>
      <c r="D108" s="68"/>
      <c r="E108" s="68"/>
      <c r="F108" s="68"/>
      <c r="G108" s="68"/>
      <c r="H108" s="159"/>
      <c r="I108" s="159"/>
      <c r="J108" s="159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7"/>
    </row>
    <row r="109" spans="1:30" ht="23.25" customHeight="1" x14ac:dyDescent="0.2">
      <c r="B109" s="6"/>
      <c r="C109" s="68" t="s">
        <v>72</v>
      </c>
      <c r="D109" s="68"/>
      <c r="E109" s="68"/>
      <c r="F109" s="68"/>
      <c r="G109" s="68"/>
      <c r="H109" s="159"/>
      <c r="I109" s="159"/>
      <c r="J109" s="159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7"/>
    </row>
    <row r="110" spans="1:30" ht="23.25" customHeight="1" x14ac:dyDescent="0.2">
      <c r="B110" s="6"/>
      <c r="C110" s="69" t="s">
        <v>80</v>
      </c>
      <c r="D110" s="70"/>
      <c r="E110" s="70"/>
      <c r="F110" s="70"/>
      <c r="G110" s="71"/>
      <c r="H110" s="159"/>
      <c r="I110" s="159"/>
      <c r="J110" s="159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7"/>
    </row>
    <row r="111" spans="1:30" ht="23.25" customHeight="1" x14ac:dyDescent="0.2">
      <c r="B111" s="6"/>
      <c r="C111" s="68" t="s">
        <v>82</v>
      </c>
      <c r="D111" s="68"/>
      <c r="E111" s="68"/>
      <c r="F111" s="68"/>
      <c r="G111" s="68"/>
      <c r="H111" s="168"/>
      <c r="I111" s="159"/>
      <c r="J111" s="159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7"/>
    </row>
    <row r="112" spans="1:30" ht="6.75" customHeight="1" x14ac:dyDescent="0.2">
      <c r="B112" s="6"/>
      <c r="C112" s="1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7"/>
    </row>
    <row r="113" spans="1:30" x14ac:dyDescent="0.2">
      <c r="B113" s="6"/>
      <c r="C113" s="55" t="str">
        <f>IF(T104="Oui, l'atelier existe déjà.","Etiquetez-vous vos produits ?",IF(T104="Oui, l'atelier est en projet.","Allez-vous étiqueter vos produits ?",""))</f>
        <v/>
      </c>
      <c r="D113" s="55"/>
      <c r="E113" s="55"/>
      <c r="F113" s="55"/>
      <c r="G113" s="55"/>
      <c r="H113" s="55"/>
      <c r="I113" s="55"/>
      <c r="J113" s="57"/>
      <c r="K113" s="57"/>
      <c r="L113" s="113" t="str">
        <f>IF(J113="oui","Nombre d'étiquettes à valider :","")</f>
        <v/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57"/>
      <c r="X113" s="57"/>
      <c r="Y113" s="57"/>
      <c r="Z113" s="57"/>
      <c r="AA113" s="57"/>
      <c r="AB113" s="3"/>
      <c r="AC113" s="3"/>
      <c r="AD113" s="7"/>
    </row>
    <row r="114" spans="1:30" ht="5.25" customHeight="1" x14ac:dyDescent="0.2">
      <c r="B114" s="6"/>
      <c r="C114" s="29"/>
      <c r="D114" s="29"/>
      <c r="E114" s="29"/>
      <c r="F114" s="29"/>
      <c r="G114" s="29"/>
      <c r="H114" s="29"/>
      <c r="I114" s="29"/>
      <c r="J114" s="31"/>
      <c r="K114" s="3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1"/>
      <c r="X114" s="31"/>
      <c r="Y114" s="31"/>
      <c r="Z114" s="31"/>
      <c r="AA114" s="31"/>
      <c r="AB114" s="3"/>
      <c r="AC114" s="3"/>
      <c r="AD114" s="7"/>
    </row>
    <row r="115" spans="1:30" x14ac:dyDescent="0.2">
      <c r="B115" s="6"/>
      <c r="C115" s="55" t="s">
        <v>78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7"/>
      <c r="T115" s="57"/>
      <c r="U115" s="113" t="str">
        <f>IF(S115="oui","Quelle activité ?","")</f>
        <v/>
      </c>
      <c r="V115" s="113"/>
      <c r="W115" s="113"/>
      <c r="X115" s="113"/>
      <c r="Y115" s="57"/>
      <c r="Z115" s="57"/>
      <c r="AA115" s="57"/>
      <c r="AB115" s="57"/>
      <c r="AC115" s="57"/>
      <c r="AD115" s="58"/>
    </row>
    <row r="116" spans="1:30" x14ac:dyDescent="0.2">
      <c r="B116" s="6"/>
      <c r="C116" s="55" t="str">
        <f>IF(S115="oui","Est-il certifié bio ?","")</f>
        <v/>
      </c>
      <c r="D116" s="55"/>
      <c r="E116" s="55"/>
      <c r="F116" s="55"/>
      <c r="G116" s="122"/>
      <c r="H116" s="122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"/>
    </row>
    <row r="117" spans="1:30" ht="5.25" customHeight="1" x14ac:dyDescent="0.2">
      <c r="B117" s="6"/>
      <c r="C117" s="29"/>
      <c r="D117" s="29"/>
      <c r="E117" s="29"/>
      <c r="F117" s="29"/>
      <c r="G117" s="32"/>
      <c r="H117" s="32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"/>
    </row>
    <row r="118" spans="1:30" x14ac:dyDescent="0.2">
      <c r="B118" s="6"/>
      <c r="C118" s="55" t="s">
        <v>16</v>
      </c>
      <c r="D118" s="55"/>
      <c r="E118" s="55"/>
      <c r="F118" s="55"/>
      <c r="G118" s="55"/>
      <c r="H118" s="55"/>
      <c r="I118" s="55"/>
      <c r="J118" s="55"/>
      <c r="K118" s="55"/>
      <c r="L118" s="122"/>
      <c r="M118" s="122"/>
      <c r="N118" s="122"/>
      <c r="O118" s="122"/>
      <c r="P118" s="122"/>
      <c r="Q118" s="12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7"/>
    </row>
    <row r="119" spans="1:30" ht="6" customHeight="1" thickBot="1" x14ac:dyDescent="0.25">
      <c r="A119" s="39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7"/>
    </row>
    <row r="120" spans="1:30" ht="12.75" thickBot="1" x14ac:dyDescent="0.25">
      <c r="A120" s="39"/>
      <c r="B120" s="63" t="s">
        <v>88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5"/>
    </row>
    <row r="121" spans="1:30" x14ac:dyDescent="0.2">
      <c r="B121" s="88" t="s">
        <v>85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90"/>
    </row>
    <row r="122" spans="1:30" x14ac:dyDescent="0.2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8"/>
    </row>
    <row r="123" spans="1:30" x14ac:dyDescent="0.2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8"/>
    </row>
    <row r="124" spans="1:30" ht="12.75" thickBot="1" x14ac:dyDescent="0.25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1"/>
    </row>
    <row r="125" spans="1:30" ht="6" customHeight="1" thickBo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21.75" customHeight="1" thickBot="1" x14ac:dyDescent="0.25">
      <c r="B126" s="27"/>
      <c r="C126" s="132" t="s">
        <v>32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</row>
    <row r="127" spans="1:30" ht="6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thickBot="1" x14ac:dyDescent="0.25">
      <c r="B128" s="125" t="s">
        <v>17</v>
      </c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5"/>
      <c r="S128" s="5"/>
      <c r="T128" s="91" t="s">
        <v>20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2:30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92"/>
      <c r="V129" s="93"/>
      <c r="W129" s="93"/>
      <c r="X129" s="93"/>
      <c r="Y129" s="93"/>
      <c r="Z129" s="93"/>
      <c r="AA129" s="93"/>
      <c r="AB129" s="93"/>
      <c r="AC129" s="94"/>
      <c r="AD129" s="3"/>
    </row>
    <row r="130" spans="2:30" x14ac:dyDescent="0.2">
      <c r="B130" s="3"/>
      <c r="C130" s="113" t="s">
        <v>18</v>
      </c>
      <c r="D130" s="113"/>
      <c r="E130" s="124"/>
      <c r="F130" s="124"/>
      <c r="G130" s="124"/>
      <c r="H130" s="124"/>
      <c r="I130" s="124"/>
      <c r="J130" s="113" t="s">
        <v>19</v>
      </c>
      <c r="K130" s="113"/>
      <c r="L130" s="113"/>
      <c r="M130" s="113"/>
      <c r="N130" s="113"/>
      <c r="O130" s="112"/>
      <c r="P130" s="112"/>
      <c r="Q130" s="112"/>
      <c r="R130" s="112"/>
      <c r="S130" s="112"/>
      <c r="T130" s="3"/>
      <c r="U130" s="95"/>
      <c r="V130" s="96"/>
      <c r="W130" s="96"/>
      <c r="X130" s="96"/>
      <c r="Y130" s="96"/>
      <c r="Z130" s="96"/>
      <c r="AA130" s="96"/>
      <c r="AB130" s="96"/>
      <c r="AC130" s="97"/>
      <c r="AD130" s="3"/>
    </row>
    <row r="131" spans="2:30" ht="12.75" thickBo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98"/>
      <c r="V131" s="99"/>
      <c r="W131" s="99"/>
      <c r="X131" s="99"/>
      <c r="Y131" s="99"/>
      <c r="Z131" s="99"/>
      <c r="AA131" s="99"/>
      <c r="AB131" s="99"/>
      <c r="AC131" s="100"/>
      <c r="AD131" s="3"/>
    </row>
    <row r="132" spans="2:30" x14ac:dyDescent="0.2">
      <c r="B132" s="74" t="s">
        <v>33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3" t="s">
        <v>34</v>
      </c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</sheetData>
  <sheetProtection algorithmName="SHA-512" hashValue="XrUMpIWwmXh4No0+1TwZC+MK2lq+7+ZPJfiQ5ZViBykq4jAFrM7fVK8bgtG7SKEF8baq7t1KX/WbxjzsKxIXgw==" saltValue="8Bh+QTrDcc7PIGZIVNWd8g==" spinCount="100000" sheet="1" objects="1" scenarios="1" formatRows="0" selectLockedCells="1"/>
  <mergeCells count="263">
    <mergeCell ref="H110:J110"/>
    <mergeCell ref="K110:Q110"/>
    <mergeCell ref="C109:G109"/>
    <mergeCell ref="C92:I92"/>
    <mergeCell ref="J92:M92"/>
    <mergeCell ref="N92:S92"/>
    <mergeCell ref="T92:W92"/>
    <mergeCell ref="X92:AC92"/>
    <mergeCell ref="C93:I93"/>
    <mergeCell ref="N93:S93"/>
    <mergeCell ref="X93:AC93"/>
    <mergeCell ref="C110:G110"/>
    <mergeCell ref="R110:AC110"/>
    <mergeCell ref="C107:G107"/>
    <mergeCell ref="C108:G108"/>
    <mergeCell ref="J100:M100"/>
    <mergeCell ref="N100:S100"/>
    <mergeCell ref="T100:W100"/>
    <mergeCell ref="X100:AC100"/>
    <mergeCell ref="J98:M98"/>
    <mergeCell ref="K107:Q107"/>
    <mergeCell ref="R107:AC107"/>
    <mergeCell ref="C104:S104"/>
    <mergeCell ref="T104:Y104"/>
    <mergeCell ref="Z51:AD51"/>
    <mergeCell ref="H109:J109"/>
    <mergeCell ref="K109:Q109"/>
    <mergeCell ref="R109:AC109"/>
    <mergeCell ref="J97:M97"/>
    <mergeCell ref="N97:S97"/>
    <mergeCell ref="X97:AC97"/>
    <mergeCell ref="T98:W98"/>
    <mergeCell ref="X98:AC98"/>
    <mergeCell ref="T97:W97"/>
    <mergeCell ref="N98:S98"/>
    <mergeCell ref="J99:M99"/>
    <mergeCell ref="N99:S99"/>
    <mergeCell ref="T99:W99"/>
    <mergeCell ref="X99:AC99"/>
    <mergeCell ref="C105:Q105"/>
    <mergeCell ref="R105:AC105"/>
    <mergeCell ref="H107:J107"/>
    <mergeCell ref="T66:V66"/>
    <mergeCell ref="W66:AC66"/>
    <mergeCell ref="C78:AC78"/>
    <mergeCell ref="C66:I66"/>
    <mergeCell ref="K108:Q108"/>
    <mergeCell ref="R108:AC108"/>
    <mergeCell ref="S115:T115"/>
    <mergeCell ref="C115:R115"/>
    <mergeCell ref="U115:X115"/>
    <mergeCell ref="Y115:AD115"/>
    <mergeCell ref="H111:J111"/>
    <mergeCell ref="K111:Q111"/>
    <mergeCell ref="R111:AC111"/>
    <mergeCell ref="C113:I113"/>
    <mergeCell ref="W113:AA113"/>
    <mergeCell ref="C111:G111"/>
    <mergeCell ref="T96:W96"/>
    <mergeCell ref="X96:AC96"/>
    <mergeCell ref="N88:S88"/>
    <mergeCell ref="T88:W88"/>
    <mergeCell ref="X88:AC88"/>
    <mergeCell ref="C89:I89"/>
    <mergeCell ref="T91:W91"/>
    <mergeCell ref="C86:I86"/>
    <mergeCell ref="J85:M85"/>
    <mergeCell ref="N85:S85"/>
    <mergeCell ref="C98:I98"/>
    <mergeCell ref="C96:I96"/>
    <mergeCell ref="C99:I99"/>
    <mergeCell ref="C95:I95"/>
    <mergeCell ref="J94:M94"/>
    <mergeCell ref="C94:I94"/>
    <mergeCell ref="J91:M91"/>
    <mergeCell ref="N91:S91"/>
    <mergeCell ref="C97:I97"/>
    <mergeCell ref="J96:M96"/>
    <mergeCell ref="N96:S96"/>
    <mergeCell ref="C91:I91"/>
    <mergeCell ref="F21:O21"/>
    <mergeCell ref="B102:AD102"/>
    <mergeCell ref="H108:J108"/>
    <mergeCell ref="J57:S57"/>
    <mergeCell ref="F15:O15"/>
    <mergeCell ref="C62:I62"/>
    <mergeCell ref="C63:I63"/>
    <mergeCell ref="C65:I65"/>
    <mergeCell ref="C64:I64"/>
    <mergeCell ref="T61:V61"/>
    <mergeCell ref="W61:AC61"/>
    <mergeCell ref="T62:V62"/>
    <mergeCell ref="W62:AC62"/>
    <mergeCell ref="T63:V63"/>
    <mergeCell ref="W63:AC63"/>
    <mergeCell ref="T60:V60"/>
    <mergeCell ref="W60:AC60"/>
    <mergeCell ref="M63:S63"/>
    <mergeCell ref="J61:L61"/>
    <mergeCell ref="J62:L62"/>
    <mergeCell ref="J63:L63"/>
    <mergeCell ref="J64:L64"/>
    <mergeCell ref="T64:V64"/>
    <mergeCell ref="W64:AC64"/>
    <mergeCell ref="E1:Z5"/>
    <mergeCell ref="B9:E9"/>
    <mergeCell ref="B13:E13"/>
    <mergeCell ref="B15:E15"/>
    <mergeCell ref="B17:E17"/>
    <mergeCell ref="P13:S13"/>
    <mergeCell ref="F17:O17"/>
    <mergeCell ref="P17:S17"/>
    <mergeCell ref="F9:O9"/>
    <mergeCell ref="P9:S9"/>
    <mergeCell ref="T9:AC9"/>
    <mergeCell ref="F13:O13"/>
    <mergeCell ref="B7:AD7"/>
    <mergeCell ref="P15:S15"/>
    <mergeCell ref="P11:S11"/>
    <mergeCell ref="T13:AC13"/>
    <mergeCell ref="F11:O11"/>
    <mergeCell ref="T17:AC17"/>
    <mergeCell ref="B11:E11"/>
    <mergeCell ref="T11:AC11"/>
    <mergeCell ref="P19:S19"/>
    <mergeCell ref="T15:AC15"/>
    <mergeCell ref="B34:AD34"/>
    <mergeCell ref="B40:AD40"/>
    <mergeCell ref="C36:N36"/>
    <mergeCell ref="O36:P36"/>
    <mergeCell ref="T23:AC23"/>
    <mergeCell ref="B19:E19"/>
    <mergeCell ref="B21:E21"/>
    <mergeCell ref="P21:S21"/>
    <mergeCell ref="T19:AC19"/>
    <mergeCell ref="F23:O23"/>
    <mergeCell ref="P23:S23"/>
    <mergeCell ref="B23:E23"/>
    <mergeCell ref="C38:G38"/>
    <mergeCell ref="H38:AC38"/>
    <mergeCell ref="B25:AD25"/>
    <mergeCell ref="B32:AD32"/>
    <mergeCell ref="AA27:AC27"/>
    <mergeCell ref="AA29:AC29"/>
    <mergeCell ref="C31:Z31"/>
    <mergeCell ref="AA31:AC31"/>
    <mergeCell ref="F19:O19"/>
    <mergeCell ref="T21:AC21"/>
    <mergeCell ref="C118:K118"/>
    <mergeCell ref="L118:Q118"/>
    <mergeCell ref="C130:D130"/>
    <mergeCell ref="E130:I130"/>
    <mergeCell ref="J130:N130"/>
    <mergeCell ref="O130:S130"/>
    <mergeCell ref="B128:Q128"/>
    <mergeCell ref="B122:AD124"/>
    <mergeCell ref="B120:AD120"/>
    <mergeCell ref="C126:AD126"/>
    <mergeCell ref="C116:F116"/>
    <mergeCell ref="C44:Q44"/>
    <mergeCell ref="R44:T44"/>
    <mergeCell ref="C79:T79"/>
    <mergeCell ref="U79:Z79"/>
    <mergeCell ref="C48:N48"/>
    <mergeCell ref="C45:AD46"/>
    <mergeCell ref="O48:Q48"/>
    <mergeCell ref="R48:Y48"/>
    <mergeCell ref="Z48:AD48"/>
    <mergeCell ref="C80:X80"/>
    <mergeCell ref="J113:K113"/>
    <mergeCell ref="L113:V113"/>
    <mergeCell ref="G116:H116"/>
    <mergeCell ref="I116:AC116"/>
    <mergeCell ref="X85:AC85"/>
    <mergeCell ref="J86:M86"/>
    <mergeCell ref="N86:S86"/>
    <mergeCell ref="T86:W86"/>
    <mergeCell ref="M64:S64"/>
    <mergeCell ref="J65:L65"/>
    <mergeCell ref="P73:Q73"/>
    <mergeCell ref="C68:R68"/>
    <mergeCell ref="W65:AC65"/>
    <mergeCell ref="S68:T68"/>
    <mergeCell ref="M66:S66"/>
    <mergeCell ref="C74:L74"/>
    <mergeCell ref="M74:T74"/>
    <mergeCell ref="U74:Z74"/>
    <mergeCell ref="S70:T70"/>
    <mergeCell ref="M65:S65"/>
    <mergeCell ref="C72:AD72"/>
    <mergeCell ref="S71:U71"/>
    <mergeCell ref="T65:V65"/>
    <mergeCell ref="B77:AD77"/>
    <mergeCell ref="C70:R70"/>
    <mergeCell ref="C71:R71"/>
    <mergeCell ref="C73:O73"/>
    <mergeCell ref="C90:I90"/>
    <mergeCell ref="J83:M83"/>
    <mergeCell ref="N83:S83"/>
    <mergeCell ref="T83:W83"/>
    <mergeCell ref="X83:AC83"/>
    <mergeCell ref="J89:M89"/>
    <mergeCell ref="N89:S89"/>
    <mergeCell ref="T89:W89"/>
    <mergeCell ref="X89:AC89"/>
    <mergeCell ref="C82:I83"/>
    <mergeCell ref="J82:S82"/>
    <mergeCell ref="T82:AC82"/>
    <mergeCell ref="N90:S90"/>
    <mergeCell ref="X90:AC90"/>
    <mergeCell ref="C88:I88"/>
    <mergeCell ref="J88:M88"/>
    <mergeCell ref="T85:W85"/>
    <mergeCell ref="X86:AC86"/>
    <mergeCell ref="C85:I85"/>
    <mergeCell ref="S132:AD132"/>
    <mergeCell ref="B132:R132"/>
    <mergeCell ref="J84:M84"/>
    <mergeCell ref="N84:S84"/>
    <mergeCell ref="T84:W84"/>
    <mergeCell ref="X84:AC84"/>
    <mergeCell ref="C84:I84"/>
    <mergeCell ref="C100:I100"/>
    <mergeCell ref="J95:M95"/>
    <mergeCell ref="N95:S95"/>
    <mergeCell ref="T95:W95"/>
    <mergeCell ref="X95:AC95"/>
    <mergeCell ref="X91:AC91"/>
    <mergeCell ref="N94:S94"/>
    <mergeCell ref="T94:W94"/>
    <mergeCell ref="X94:AC94"/>
    <mergeCell ref="C87:I87"/>
    <mergeCell ref="J87:M87"/>
    <mergeCell ref="N87:S87"/>
    <mergeCell ref="T87:W87"/>
    <mergeCell ref="X87:AC87"/>
    <mergeCell ref="B121:AD121"/>
    <mergeCell ref="T128:AD128"/>
    <mergeCell ref="U129:AC131"/>
    <mergeCell ref="C42:G42"/>
    <mergeCell ref="H42:P42"/>
    <mergeCell ref="AA74:AD74"/>
    <mergeCell ref="W58:AC58"/>
    <mergeCell ref="M59:S59"/>
    <mergeCell ref="C49:AD49"/>
    <mergeCell ref="M60:S60"/>
    <mergeCell ref="M61:S61"/>
    <mergeCell ref="M62:S62"/>
    <mergeCell ref="B53:AD53"/>
    <mergeCell ref="J66:L66"/>
    <mergeCell ref="M58:S58"/>
    <mergeCell ref="T58:V58"/>
    <mergeCell ref="C59:I59"/>
    <mergeCell ref="C60:I60"/>
    <mergeCell ref="C61:I61"/>
    <mergeCell ref="C57:I58"/>
    <mergeCell ref="J58:L58"/>
    <mergeCell ref="J59:L59"/>
    <mergeCell ref="J60:L60"/>
    <mergeCell ref="T59:V59"/>
    <mergeCell ref="W59:AC59"/>
    <mergeCell ref="C55:AC55"/>
    <mergeCell ref="T57:AC57"/>
  </mergeCells>
  <conditionalFormatting sqref="F9:O9 T9:AC9 T17:AC17 T19 T11:AC11 F11:O11 T13:AC13 T21 T23 H42 P73 J94:AC98 B122:AD124">
    <cfRule type="containsBlanks" dxfId="34" priority="72">
      <formula>LEN(TRIM(B9))=0</formula>
    </cfRule>
  </conditionalFormatting>
  <conditionalFormatting sqref="F9:O9 F11:O11 F13:O13 F15:O15 F17:O17 F19:O19 F21:O21 F23:O23">
    <cfRule type="containsBlanks" dxfId="33" priority="71">
      <formula>LEN(TRIM(F9))=0</formula>
    </cfRule>
  </conditionalFormatting>
  <conditionalFormatting sqref="H38">
    <cfRule type="expression" dxfId="32" priority="74">
      <formula>AND($O$36="oui",$H$38="")</formula>
    </cfRule>
  </conditionalFormatting>
  <conditionalFormatting sqref="O36">
    <cfRule type="containsBlanks" dxfId="31" priority="67">
      <formula>LEN(TRIM(O36))=0</formula>
    </cfRule>
  </conditionalFormatting>
  <conditionalFormatting sqref="S70">
    <cfRule type="containsBlanks" dxfId="30" priority="52">
      <formula>LEN(TRIM(S70))=0</formula>
    </cfRule>
  </conditionalFormatting>
  <conditionalFormatting sqref="T104">
    <cfRule type="containsBlanks" dxfId="29" priority="49">
      <formula>LEN(TRIM(T104))=0</formula>
    </cfRule>
  </conditionalFormatting>
  <conditionalFormatting sqref="S115">
    <cfRule type="containsBlanks" dxfId="28" priority="43">
      <formula>LEN(TRIM(S115))=0</formula>
    </cfRule>
  </conditionalFormatting>
  <conditionalFormatting sqref="L118">
    <cfRule type="containsBlanks" dxfId="27" priority="40">
      <formula>LEN(TRIM(L118))=0</formula>
    </cfRule>
  </conditionalFormatting>
  <conditionalFormatting sqref="E130">
    <cfRule type="containsBlanks" dxfId="26" priority="39">
      <formula>LEN(TRIM(E130))=0</formula>
    </cfRule>
  </conditionalFormatting>
  <conditionalFormatting sqref="O130">
    <cfRule type="containsBlanks" dxfId="25" priority="38">
      <formula>LEN(TRIM(O130))=0</formula>
    </cfRule>
  </conditionalFormatting>
  <conditionalFormatting sqref="S71:U71">
    <cfRule type="expression" dxfId="24" priority="76">
      <formula>AND($S$70="oui",$S$71="")</formula>
    </cfRule>
  </conditionalFormatting>
  <conditionalFormatting sqref="B126">
    <cfRule type="containsBlanks" dxfId="23" priority="36">
      <formula>LEN(TRIM(B126))=0</formula>
    </cfRule>
  </conditionalFormatting>
  <conditionalFormatting sqref="C126">
    <cfRule type="expression" dxfId="22" priority="37">
      <formula>$B$126="x"</formula>
    </cfRule>
  </conditionalFormatting>
  <conditionalFormatting sqref="T15:AC15">
    <cfRule type="containsBlanks" dxfId="21" priority="34">
      <formula>LEN(TRIM(T15))=0</formula>
    </cfRule>
  </conditionalFormatting>
  <conditionalFormatting sqref="G116">
    <cfRule type="expression" dxfId="20" priority="81">
      <formula>AND($S$115="oui",$G$116="")</formula>
    </cfRule>
  </conditionalFormatting>
  <conditionalFormatting sqref="Y115">
    <cfRule type="expression" dxfId="19" priority="82">
      <formula>AND($S$115="oui",$Y$115="")</formula>
    </cfRule>
  </conditionalFormatting>
  <conditionalFormatting sqref="R44">
    <cfRule type="expression" dxfId="18" priority="84">
      <formula>AND($H$42&lt;&gt;"",$R$44="")</formula>
    </cfRule>
  </conditionalFormatting>
  <conditionalFormatting sqref="O48:Q48">
    <cfRule type="expression" dxfId="17" priority="87">
      <formula>AND($H$42&lt;&gt;"",$O$48="")</formula>
    </cfRule>
  </conditionalFormatting>
  <conditionalFormatting sqref="M74:T74">
    <cfRule type="expression" dxfId="16" priority="29">
      <formula>AND($P$73="oui",$M$74="")</formula>
    </cfRule>
  </conditionalFormatting>
  <conditionalFormatting sqref="AA74:AD74">
    <cfRule type="expression" dxfId="15" priority="26">
      <formula>AND($U$74="Quelle surface (ha) ?",$AA$74="")</formula>
    </cfRule>
  </conditionalFormatting>
  <conditionalFormatting sqref="U79:Z79">
    <cfRule type="containsBlanks" dxfId="14" priority="24">
      <formula>LEN(TRIM(U79))=0</formula>
    </cfRule>
  </conditionalFormatting>
  <conditionalFormatting sqref="R105:AC105">
    <cfRule type="expression" dxfId="13" priority="19">
      <formula>AND($C$105&lt;&gt;"",$R$105="")</formula>
    </cfRule>
  </conditionalFormatting>
  <conditionalFormatting sqref="J113:K113">
    <cfRule type="expression" dxfId="12" priority="18">
      <formula>AND($C$113&lt;&gt;"",$J$113="")</formula>
    </cfRule>
  </conditionalFormatting>
  <conditionalFormatting sqref="W113:AA113">
    <cfRule type="expression" dxfId="11" priority="17">
      <formula>AND($J$113="oui",$W$113="")</formula>
    </cfRule>
  </conditionalFormatting>
  <conditionalFormatting sqref="J59:AC66">
    <cfRule type="containsBlanks" dxfId="10" priority="16">
      <formula>LEN(TRIM(J59))=0</formula>
    </cfRule>
  </conditionalFormatting>
  <conditionalFormatting sqref="J84:AC86 J91:AC92 N87:S87 N93:S93 X93:AC93 X87:AC87 J100:AC100 N99:AC99">
    <cfRule type="containsBlanks" dxfId="9" priority="15">
      <formula>LEN(TRIM(J84))=0</formula>
    </cfRule>
  </conditionalFormatting>
  <conditionalFormatting sqref="H108:AC111">
    <cfRule type="containsBlanks" dxfId="8" priority="14">
      <formula>LEN(TRIM(H108))=0</formula>
    </cfRule>
  </conditionalFormatting>
  <conditionalFormatting sqref="Z48:AD48">
    <cfRule type="expression" dxfId="7" priority="12">
      <formula>AND($R$48&lt;&gt;"",$Z$48="")</formula>
    </cfRule>
  </conditionalFormatting>
  <conditionalFormatting sqref="J88:AC89 N90:S90 X90:AC90">
    <cfRule type="containsBlanks" dxfId="6" priority="10">
      <formula>LEN(TRIM(J88))=0</formula>
    </cfRule>
  </conditionalFormatting>
  <conditionalFormatting sqref="S68">
    <cfRule type="containsBlanks" dxfId="5" priority="9">
      <formula>LEN(TRIM(S68))=0</formula>
    </cfRule>
  </conditionalFormatting>
  <conditionalFormatting sqref="H29:H30">
    <cfRule type="expression" dxfId="4" priority="8">
      <formula>AND($O$36="oui",$H$38="")</formula>
    </cfRule>
  </conditionalFormatting>
  <conditionalFormatting sqref="AA27">
    <cfRule type="containsBlanks" dxfId="3" priority="6">
      <formula>LEN(TRIM(AA27))=0</formula>
    </cfRule>
  </conditionalFormatting>
  <conditionalFormatting sqref="AA29">
    <cfRule type="containsBlanks" dxfId="2" priority="5">
      <formula>LEN(TRIM(AA29))=0</formula>
    </cfRule>
  </conditionalFormatting>
  <conditionalFormatting sqref="AA31">
    <cfRule type="containsBlanks" dxfId="1" priority="2">
      <formula>LEN(TRIM(AA31))=0</formula>
    </cfRule>
  </conditionalFormatting>
  <conditionalFormatting sqref="Z51">
    <cfRule type="expression" dxfId="0" priority="1">
      <formula>AND($C$51&lt;&gt;"",Z51="")</formula>
    </cfRule>
  </conditionalFormatting>
  <dataValidations count="1">
    <dataValidation type="list" allowBlank="1" showInputMessage="1" showErrorMessage="1" sqref="O36 S115 P73 J113 R44 S70 G116 AA31 Z51" xr:uid="{00000000-0002-0000-0100-000000000000}">
      <formula1>oui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0" fitToWidth="0" fitToHeight="0" orientation="portrait" r:id="rId1"/>
  <headerFooter>
    <oddFooter>&amp;LE 01 05 03 v 7</oddFooter>
  </headerFooter>
  <rowBreaks count="1" manualBreakCount="1">
    <brk id="75" min="1" max="29" man="1"/>
  </rowBreaks>
  <ignoredErrors>
    <ignoredError sqref="R4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données!$C$2:$C$4</xm:f>
          </x14:formula1>
          <xm:sqref>L118:Q118</xm:sqref>
        </x14:dataValidation>
        <x14:dataValidation type="list" allowBlank="1" showInputMessage="1" showErrorMessage="1" xr:uid="{00000000-0002-0000-0100-000002000000}">
          <x14:formula1>
            <xm:f>données!$C$9:$C$10</xm:f>
          </x14:formula1>
          <xm:sqref>U79</xm:sqref>
        </x14:dataValidation>
        <x14:dataValidation type="list" allowBlank="1" showInputMessage="1" showErrorMessage="1" xr:uid="{00000000-0002-0000-0100-000003000000}">
          <x14:formula1>
            <xm:f>données!$C$18:$C$20</xm:f>
          </x14:formula1>
          <xm:sqref>T104</xm:sqref>
        </x14:dataValidation>
        <x14:dataValidation type="list" allowBlank="1" showInputMessage="1" showErrorMessage="1" xr:uid="{00000000-0002-0000-0100-000004000000}">
          <x14:formula1>
            <xm:f>données!$C$23:$C$25</xm:f>
          </x14:formula1>
          <xm:sqref>H42</xm:sqref>
        </x14:dataValidation>
        <x14:dataValidation type="list" allowBlank="1" showInputMessage="1" showErrorMessage="1" xr:uid="{00000000-0002-0000-0100-000005000000}">
          <x14:formula1>
            <xm:f>données!$C$13:$C$15</xm:f>
          </x14:formula1>
          <xm:sqref>M74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2E127-60F1-4F4F-8C86-E5F0CB42CAED}">
  <sheetPr codeName="Feuil4"/>
  <dimension ref="A1:L10"/>
  <sheetViews>
    <sheetView workbookViewId="0">
      <selection activeCell="C6" sqref="C6:L6"/>
    </sheetView>
  </sheetViews>
  <sheetFormatPr baseColWidth="10" defaultColWidth="12" defaultRowHeight="15" x14ac:dyDescent="0.25"/>
  <cols>
    <col min="1" max="2" width="12" style="50"/>
    <col min="3" max="3" width="8.83203125" style="50" customWidth="1"/>
    <col min="4" max="4" width="11" style="50" customWidth="1"/>
    <col min="5" max="9" width="12" style="50"/>
    <col min="10" max="10" width="11.1640625" style="50" customWidth="1"/>
    <col min="11" max="16384" width="12" style="50"/>
  </cols>
  <sheetData>
    <row r="1" spans="1:12" x14ac:dyDescent="0.25">
      <c r="A1" s="48"/>
      <c r="B1" s="48"/>
      <c r="C1" s="48"/>
      <c r="D1" s="49"/>
      <c r="E1" s="48"/>
      <c r="F1" s="48"/>
      <c r="G1" s="48"/>
      <c r="H1" s="48"/>
      <c r="I1" s="48"/>
      <c r="J1" s="48"/>
      <c r="K1" s="48"/>
      <c r="L1" s="48"/>
    </row>
    <row r="2" spans="1:12" ht="31.7" customHeight="1" x14ac:dyDescent="0.25">
      <c r="A2" s="170" t="s">
        <v>103</v>
      </c>
      <c r="B2" s="171"/>
      <c r="C2" s="172" t="s">
        <v>104</v>
      </c>
      <c r="D2" s="173"/>
      <c r="E2" s="173"/>
      <c r="F2" s="173"/>
      <c r="G2" s="174"/>
      <c r="H2" s="175" t="s">
        <v>113</v>
      </c>
      <c r="I2" s="176"/>
      <c r="J2" s="177">
        <v>7</v>
      </c>
      <c r="K2" s="177"/>
      <c r="L2" s="177"/>
    </row>
    <row r="3" spans="1:12" ht="30.2" customHeight="1" x14ac:dyDescent="0.25">
      <c r="A3" s="178" t="s">
        <v>114</v>
      </c>
      <c r="B3" s="179"/>
      <c r="C3" s="182" t="s">
        <v>112</v>
      </c>
      <c r="D3" s="183"/>
      <c r="E3" s="184"/>
      <c r="F3" s="178" t="s">
        <v>115</v>
      </c>
      <c r="G3" s="179"/>
      <c r="H3" s="188" t="s">
        <v>105</v>
      </c>
      <c r="I3" s="189"/>
      <c r="J3" s="192" t="s">
        <v>106</v>
      </c>
      <c r="K3" s="193"/>
      <c r="L3" s="51">
        <v>44897</v>
      </c>
    </row>
    <row r="4" spans="1:12" ht="36" customHeight="1" x14ac:dyDescent="0.25">
      <c r="A4" s="180"/>
      <c r="B4" s="181"/>
      <c r="C4" s="185"/>
      <c r="D4" s="186"/>
      <c r="E4" s="187"/>
      <c r="F4" s="180"/>
      <c r="G4" s="181"/>
      <c r="H4" s="190"/>
      <c r="I4" s="191"/>
      <c r="J4" s="192" t="s">
        <v>107</v>
      </c>
      <c r="K4" s="193"/>
      <c r="L4" s="52"/>
    </row>
    <row r="5" spans="1:12" ht="47.25" customHeight="1" x14ac:dyDescent="0.25">
      <c r="A5" s="192" t="s">
        <v>108</v>
      </c>
      <c r="B5" s="194"/>
      <c r="C5" s="195" t="s">
        <v>118</v>
      </c>
      <c r="D5" s="196"/>
      <c r="E5" s="196"/>
      <c r="F5" s="197"/>
      <c r="G5" s="197"/>
      <c r="H5" s="197"/>
      <c r="I5" s="197"/>
      <c r="J5" s="197"/>
      <c r="K5" s="197"/>
      <c r="L5" s="198"/>
    </row>
    <row r="6" spans="1:12" ht="81" customHeight="1" x14ac:dyDescent="0.25">
      <c r="A6" s="199" t="s">
        <v>109</v>
      </c>
      <c r="B6" s="200"/>
      <c r="C6" s="203" t="s">
        <v>116</v>
      </c>
      <c r="D6" s="204"/>
      <c r="E6" s="204"/>
      <c r="F6" s="205"/>
      <c r="G6" s="205"/>
      <c r="H6" s="205"/>
      <c r="I6" s="205"/>
      <c r="J6" s="205"/>
      <c r="K6" s="205"/>
      <c r="L6" s="206"/>
    </row>
    <row r="7" spans="1:12" ht="27.75" customHeight="1" x14ac:dyDescent="0.25">
      <c r="A7" s="201"/>
      <c r="B7" s="202"/>
      <c r="C7" s="207" t="s">
        <v>117</v>
      </c>
      <c r="D7" s="208"/>
      <c r="E7" s="208"/>
      <c r="F7" s="208"/>
      <c r="G7" s="53"/>
      <c r="H7" s="53"/>
      <c r="I7" s="53"/>
      <c r="J7" s="53"/>
      <c r="K7" s="53"/>
      <c r="L7" s="54"/>
    </row>
    <row r="8" spans="1:12" x14ac:dyDescent="0.25">
      <c r="A8" s="48"/>
      <c r="B8" s="48"/>
      <c r="C8" s="48"/>
      <c r="D8" s="49"/>
      <c r="E8" s="48"/>
      <c r="F8" s="48"/>
      <c r="G8" s="48"/>
      <c r="H8" s="48"/>
      <c r="I8" s="48"/>
      <c r="J8" s="48"/>
      <c r="K8" s="48"/>
      <c r="L8" s="48"/>
    </row>
    <row r="9" spans="1:12" x14ac:dyDescent="0.25">
      <c r="A9" s="48"/>
      <c r="B9" s="48"/>
      <c r="C9" s="48"/>
      <c r="D9" s="49"/>
      <c r="E9" s="48"/>
      <c r="F9" s="48"/>
      <c r="G9" s="48"/>
      <c r="H9" s="48"/>
      <c r="I9" s="48"/>
      <c r="J9" s="48"/>
      <c r="K9" s="48"/>
      <c r="L9" s="48"/>
    </row>
    <row r="10" spans="1:12" x14ac:dyDescent="0.25">
      <c r="A10" s="48"/>
      <c r="B10" s="48"/>
      <c r="C10" s="48"/>
      <c r="D10" s="49"/>
      <c r="E10" s="48"/>
      <c r="F10" s="48"/>
      <c r="G10" s="48"/>
      <c r="H10" s="48"/>
      <c r="I10" s="48"/>
      <c r="J10" s="48"/>
      <c r="K10" s="48"/>
      <c r="L10" s="48"/>
    </row>
  </sheetData>
  <mergeCells count="15">
    <mergeCell ref="A5:B5"/>
    <mergeCell ref="C5:L5"/>
    <mergeCell ref="A6:B7"/>
    <mergeCell ref="C6:L6"/>
    <mergeCell ref="C7:F7"/>
    <mergeCell ref="A2:B2"/>
    <mergeCell ref="C2:G2"/>
    <mergeCell ref="H2:I2"/>
    <mergeCell ref="J2:L2"/>
    <mergeCell ref="A3:B4"/>
    <mergeCell ref="C3:E4"/>
    <mergeCell ref="F3:G4"/>
    <mergeCell ref="H3:I4"/>
    <mergeCell ref="J3:K3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données</vt:lpstr>
      <vt:lpstr>questionnaire</vt:lpstr>
      <vt:lpstr>Cartouche</vt:lpstr>
      <vt:lpstr>conversion</vt:lpstr>
      <vt:lpstr>demande</vt:lpstr>
      <vt:lpstr>oui</vt:lpstr>
      <vt:lpstr>transfo</vt:lpstr>
      <vt:lpstr>vente</vt:lpstr>
      <vt:lpstr>vprc</vt:lpstr>
      <vt:lpstr>Cartouche!Zone_d_impression</vt:lpstr>
      <vt:lpstr>questionnaire!Zone_d_impression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Baccon</dc:creator>
  <cp:lastModifiedBy>Raynal BEDOUET</cp:lastModifiedBy>
  <cp:lastPrinted>2022-12-02T16:20:59Z</cp:lastPrinted>
  <dcterms:created xsi:type="dcterms:W3CDTF">2017-08-11T09:58:50Z</dcterms:created>
  <dcterms:modified xsi:type="dcterms:W3CDTF">2022-12-02T16:24:12Z</dcterms:modified>
</cp:coreProperties>
</file>